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KRIYA SARIRA" sheetId="1" r:id="rId4"/>
    <sheet state="visible" name="RACHANA SARIRA" sheetId="2" r:id="rId5"/>
    <sheet state="visible" name="SAMHITA ADHYAYANA 1" sheetId="3" r:id="rId6"/>
    <sheet state="visible" name="SANSKRIT" sheetId="4" r:id="rId7"/>
    <sheet state="visible" name="PADARTHA VIJNANA" sheetId="5" r:id="rId8"/>
  </sheets>
  <definedNames/>
  <calcPr/>
</workbook>
</file>

<file path=xl/sharedStrings.xml><?xml version="1.0" encoding="utf-8"?>
<sst xmlns="http://schemas.openxmlformats.org/spreadsheetml/2006/main" count="296" uniqueCount="64">
  <si>
    <t xml:space="preserve"> </t>
  </si>
  <si>
    <t>1st BAMS Jr. ATTENDANCE 2024</t>
  </si>
  <si>
    <t>S.NO</t>
  </si>
  <si>
    <t>NAME</t>
  </si>
  <si>
    <t>Theory LH</t>
  </si>
  <si>
    <t>Theory NLH</t>
  </si>
  <si>
    <t>Practical NLH</t>
  </si>
  <si>
    <t>CUMULATIVE THEORY</t>
  </si>
  <si>
    <t>CUMILATIVE PRACTICAL</t>
  </si>
  <si>
    <t>CUMULATIVE PERCENTGE THEORY</t>
  </si>
  <si>
    <t>CUMULATIVE PERCENT PRACTICAL</t>
  </si>
  <si>
    <t>CUMULATIVE THEORY LH</t>
  </si>
  <si>
    <t>CUMULATIVE THEORY NLH</t>
  </si>
  <si>
    <t>CUMULATIVE PRACTICAL</t>
  </si>
  <si>
    <t xml:space="preserve">CUMULATIVE TOTAL </t>
  </si>
  <si>
    <t>PERCENTAGE</t>
  </si>
  <si>
    <t>TOTAL NO OF CLASSES</t>
  </si>
  <si>
    <t>Abijith. R</t>
  </si>
  <si>
    <t>Agalya V G</t>
  </si>
  <si>
    <t>Akshaya.S</t>
  </si>
  <si>
    <t>Amirtha Dharshini.A</t>
  </si>
  <si>
    <t>Aniees. G</t>
  </si>
  <si>
    <t>Anubaama.R</t>
  </si>
  <si>
    <t>Arut Kumaran. A.S</t>
  </si>
  <si>
    <t>Aukshaya Jayashree S</t>
  </si>
  <si>
    <t>Brindhaa. S</t>
  </si>
  <si>
    <t>Dhanashri.B</t>
  </si>
  <si>
    <t>Dhanwanthra P K</t>
  </si>
  <si>
    <t>Gedsi Pricillla</t>
  </si>
  <si>
    <t>Girieasan.G</t>
  </si>
  <si>
    <t>Gokulesh. K</t>
  </si>
  <si>
    <t>Harini.S</t>
  </si>
  <si>
    <t>Hatim Sait A</t>
  </si>
  <si>
    <t>Kaneshaka priya.P</t>
  </si>
  <si>
    <t>Krishna prabha.J</t>
  </si>
  <si>
    <t>Lovisal.A</t>
  </si>
  <si>
    <t>Madhumitha.M</t>
  </si>
  <si>
    <t>Maghatthi.N</t>
  </si>
  <si>
    <t>Manimaran.S</t>
  </si>
  <si>
    <t>Manoj.M</t>
  </si>
  <si>
    <t>Mirthun.V</t>
  </si>
  <si>
    <t>Mohitha.T.K</t>
  </si>
  <si>
    <t>Naveen Kumar G</t>
  </si>
  <si>
    <t>Nithya Sree R</t>
  </si>
  <si>
    <t>Nivashini. M</t>
  </si>
  <si>
    <t>Nivetha Sree S</t>
  </si>
  <si>
    <t>Piravena.M</t>
  </si>
  <si>
    <t>Prathesha.V</t>
  </si>
  <si>
    <t>Priyadharshini P</t>
  </si>
  <si>
    <t>Samyuktha Lekshmi.L</t>
  </si>
  <si>
    <t>Sethu. R</t>
  </si>
  <si>
    <t>Sharmila Mahalakshmi.J</t>
  </si>
  <si>
    <t>Sri Vignesh S</t>
  </si>
  <si>
    <t>Srivedha  M K</t>
  </si>
  <si>
    <t>Tejasa.V</t>
  </si>
  <si>
    <t>Thilagavathi. M</t>
  </si>
  <si>
    <t>Varsha. K</t>
  </si>
  <si>
    <t>AYURVEDA COLLEGE COIMBATORE</t>
  </si>
  <si>
    <t>DECEMBER</t>
  </si>
  <si>
    <t>CUMULATIVE PERCENT</t>
  </si>
  <si>
    <t>CUMULATIVE TOTAL</t>
  </si>
  <si>
    <t xml:space="preserve">CUMULATIVE THEORY </t>
  </si>
  <si>
    <t>CUMULATIVE THERORY PERCENT</t>
  </si>
  <si>
    <t>CUMULATIVE PRACT PERCENT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</si>
</sst>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mm yyyy"/>
  </numFmts>
  <fonts count="17">
    <font>
      <sz val="10.0"/>
      <color rgb="FF000000"/>
      <name val="Arial"/>
      <scheme val="minor"/>
    </font>
    <font>
      <sz val="11.0"/>
      <color theme="1"/>
      <name val="Times New Roman"/>
    </font>
    <font/>
    <font>
      <color theme="1"/>
      <name val="Arial"/>
      <scheme val="minor"/>
    </font>
    <font>
      <b/>
      <u/>
      <sz val="11.0"/>
      <color rgb="FF1155CC"/>
      <name val="Times New Roman"/>
    </font>
    <font>
      <b/>
      <sz val="11.0"/>
      <color theme="1"/>
      <name val="Times New Roman"/>
    </font>
    <font>
      <b/>
      <color theme="1"/>
      <name val="Arial"/>
    </font>
    <font>
      <b/>
      <sz val="11.0"/>
      <color rgb="FFFF0000"/>
      <name val="Times New Roman"/>
    </font>
    <font>
      <b/>
      <color rgb="FF0000FF"/>
      <name val="Arial"/>
    </font>
    <font>
      <b/>
      <color rgb="FF000000"/>
      <name val="Arial"/>
    </font>
    <font>
      <b/>
      <color theme="1"/>
      <name val="Arial"/>
      <scheme val="minor"/>
    </font>
    <font>
      <b/>
      <color rgb="FFFF0000"/>
      <name val="Arial"/>
      <scheme val="minor"/>
    </font>
    <font>
      <b/>
      <sz val="11.0"/>
      <color rgb="FFFF0000"/>
      <name val="&quot;Times New Roman&quot;"/>
    </font>
    <font>
      <sz val="14.0"/>
      <color theme="1"/>
      <name val="Times New Roman"/>
    </font>
    <font>
      <color rgb="FF000000"/>
      <name val="Arial"/>
      <scheme val="minor"/>
    </font>
    <font>
      <color theme="1"/>
      <name val="Arial"/>
    </font>
    <font>
      <color rgb="FFFF0000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vertical="bottom"/>
    </xf>
    <xf borderId="2" fillId="0" fontId="2" numFmtId="0" xfId="0" applyBorder="1" applyFont="1"/>
    <xf borderId="3" fillId="0" fontId="2" numFmtId="0" xfId="0" applyBorder="1" applyFont="1"/>
    <xf borderId="0" fillId="0" fontId="1" numFmtId="0" xfId="0" applyAlignment="1" applyFont="1">
      <alignment horizontal="center" readingOrder="0" shrinkToFit="0" vertical="bottom" wrapText="1"/>
    </xf>
    <xf borderId="0" fillId="0" fontId="3" numFmtId="0" xfId="0" applyAlignment="1" applyFont="1">
      <alignment horizontal="center" shrinkToFit="0" wrapText="1"/>
    </xf>
    <xf borderId="4" fillId="0" fontId="4" numFmtId="0" xfId="0" applyAlignment="1" applyBorder="1" applyFont="1">
      <alignment horizontal="center" vertical="bottom"/>
    </xf>
    <xf borderId="5" fillId="0" fontId="5" numFmtId="0" xfId="0" applyAlignment="1" applyBorder="1" applyFont="1">
      <alignment horizontal="center" vertical="bottom"/>
    </xf>
    <xf borderId="1" fillId="0" fontId="5" numFmtId="164" xfId="0" applyAlignment="1" applyBorder="1" applyFont="1" applyNumberFormat="1">
      <alignment horizontal="center" readingOrder="0" shrinkToFit="0" vertical="bottom" wrapText="1"/>
    </xf>
    <xf borderId="4" fillId="0" fontId="6" numFmtId="0" xfId="0" applyAlignment="1" applyBorder="1" applyFont="1">
      <alignment horizontal="center" vertical="center"/>
    </xf>
    <xf borderId="6" fillId="0" fontId="6" numFmtId="0" xfId="0" applyAlignment="1" applyBorder="1" applyFont="1">
      <alignment horizontal="center" vertical="center"/>
    </xf>
    <xf borderId="6" fillId="0" fontId="7" numFmtId="0" xfId="0" applyAlignment="1" applyBorder="1" applyFont="1">
      <alignment horizontal="center" readingOrder="0" shrinkToFit="0" vertical="center" wrapText="1"/>
    </xf>
    <xf borderId="6" fillId="0" fontId="8" numFmtId="0" xfId="0" applyAlignment="1" applyBorder="1" applyFont="1">
      <alignment horizontal="center" shrinkToFit="0" vertical="center" wrapText="1"/>
    </xf>
    <xf borderId="6" fillId="0" fontId="8" numFmtId="0" xfId="0" applyAlignment="1" applyBorder="1" applyFont="1">
      <alignment horizontal="center" readingOrder="0" shrinkToFit="0" vertical="center" wrapText="1"/>
    </xf>
    <xf borderId="6" fillId="0" fontId="9" numFmtId="0" xfId="0" applyAlignment="1" applyBorder="1" applyFont="1">
      <alignment horizontal="center" readingOrder="0" shrinkToFit="0" vertical="center" wrapText="1"/>
    </xf>
    <xf borderId="6" fillId="0" fontId="10" numFmtId="0" xfId="0" applyAlignment="1" applyBorder="1" applyFont="1">
      <alignment readingOrder="0" vertical="center"/>
    </xf>
    <xf borderId="0" fillId="0" fontId="10" numFmtId="0" xfId="0" applyAlignment="1" applyFont="1">
      <alignment horizontal="center" vertical="center"/>
    </xf>
    <xf borderId="0" fillId="0" fontId="11" numFmtId="0" xfId="0" applyFont="1"/>
    <xf borderId="6" fillId="0" fontId="12" numFmtId="0" xfId="0" applyAlignment="1" applyBorder="1" applyFont="1">
      <alignment horizontal="center" vertical="bottom"/>
    </xf>
    <xf borderId="6" fillId="0" fontId="11" numFmtId="0" xfId="0" applyAlignment="1" applyBorder="1" applyFont="1">
      <alignment horizontal="center" readingOrder="0" shrinkToFit="0" wrapText="1"/>
    </xf>
    <xf borderId="6" fillId="0" fontId="11" numFmtId="0" xfId="0" applyAlignment="1" applyBorder="1" applyFont="1">
      <alignment horizontal="center" shrinkToFit="0" wrapText="1"/>
    </xf>
    <xf borderId="6" fillId="0" fontId="13" numFmtId="0" xfId="0" applyAlignment="1" applyBorder="1" applyFont="1">
      <alignment horizontal="center" vertical="bottom"/>
    </xf>
    <xf borderId="6" fillId="0" fontId="13" numFmtId="0" xfId="0" applyAlignment="1" applyBorder="1" applyFont="1">
      <alignment vertical="bottom"/>
    </xf>
    <xf borderId="6" fillId="0" fontId="3" numFmtId="0" xfId="0" applyAlignment="1" applyBorder="1" applyFont="1">
      <alignment horizontal="center" readingOrder="0" shrinkToFit="0" wrapText="1"/>
    </xf>
    <xf borderId="6" fillId="0" fontId="3" numFmtId="0" xfId="0" applyAlignment="1" applyBorder="1" applyFont="1">
      <alignment horizontal="center" shrinkToFit="0" wrapText="1"/>
    </xf>
    <xf borderId="6" fillId="0" fontId="14" numFmtId="0" xfId="0" applyAlignment="1" applyBorder="1" applyFont="1">
      <alignment horizontal="center" shrinkToFit="0" wrapText="1"/>
    </xf>
    <xf borderId="0" fillId="0" fontId="13" numFmtId="0" xfId="0" applyAlignment="1" applyFont="1">
      <alignment vertical="bottom"/>
    </xf>
    <xf borderId="6" fillId="0" fontId="14" numFmtId="2" xfId="0" applyAlignment="1" applyBorder="1" applyFont="1" applyNumberFormat="1">
      <alignment horizontal="center" shrinkToFit="0" wrapText="1"/>
    </xf>
    <xf borderId="6" fillId="0" fontId="13" numFmtId="0" xfId="0" applyBorder="1" applyFont="1"/>
    <xf borderId="7" fillId="0" fontId="13" numFmtId="0" xfId="0" applyAlignment="1" applyBorder="1" applyFont="1">
      <alignment vertical="bottom"/>
    </xf>
    <xf borderId="1" fillId="0" fontId="1" numFmtId="0" xfId="0" applyAlignment="1" applyBorder="1" applyFont="1">
      <alignment horizontal="center" vertical="bottom"/>
    </xf>
    <xf borderId="8" fillId="0" fontId="5" numFmtId="0" xfId="0" applyAlignment="1" applyBorder="1" applyFont="1">
      <alignment horizontal="center" vertical="bottom"/>
    </xf>
    <xf borderId="8" fillId="0" fontId="2" numFmtId="0" xfId="0" applyBorder="1" applyFont="1"/>
    <xf borderId="5" fillId="0" fontId="2" numFmtId="0" xfId="0" applyBorder="1" applyFont="1"/>
    <xf borderId="8" fillId="0" fontId="5" numFmtId="164" xfId="0" applyAlignment="1" applyBorder="1" applyFont="1" applyNumberFormat="1">
      <alignment horizontal="center" readingOrder="0" vertical="bottom"/>
    </xf>
    <xf borderId="4" fillId="0" fontId="15" numFmtId="0" xfId="0" applyAlignment="1" applyBorder="1" applyFont="1">
      <alignment vertical="bottom"/>
    </xf>
    <xf borderId="6" fillId="0" fontId="15" numFmtId="0" xfId="0" applyAlignment="1" applyBorder="1" applyFont="1">
      <alignment vertical="bottom"/>
    </xf>
    <xf borderId="5" fillId="0" fontId="7" numFmtId="0" xfId="0" applyAlignment="1" applyBorder="1" applyFont="1">
      <alignment horizontal="center" readingOrder="0" vertical="bottom"/>
    </xf>
    <xf borderId="6" fillId="0" fontId="15" numFmtId="0" xfId="0" applyAlignment="1" applyBorder="1" applyFont="1">
      <alignment horizontal="center" shrinkToFit="0" vertical="bottom" wrapText="1"/>
    </xf>
    <xf borderId="2" fillId="0" fontId="15" numFmtId="0" xfId="0" applyAlignment="1" applyBorder="1" applyFont="1">
      <alignment horizontal="center" readingOrder="0" shrinkToFit="0" vertical="bottom" wrapText="1"/>
    </xf>
    <xf borderId="6" fillId="0" fontId="15" numFmtId="0" xfId="0" applyAlignment="1" applyBorder="1" applyFont="1">
      <alignment horizontal="center" readingOrder="0" shrinkToFit="0" vertical="bottom" wrapText="1"/>
    </xf>
    <xf borderId="0" fillId="0" fontId="3" numFmtId="0" xfId="0" applyAlignment="1" applyFont="1">
      <alignment readingOrder="0"/>
    </xf>
    <xf borderId="6" fillId="0" fontId="3" numFmtId="0" xfId="0" applyAlignment="1" applyBorder="1" applyFont="1">
      <alignment readingOrder="0"/>
    </xf>
    <xf borderId="6" fillId="0" fontId="3" numFmtId="0" xfId="0" applyBorder="1" applyFont="1"/>
    <xf borderId="2" fillId="0" fontId="15" numFmtId="0" xfId="0" applyAlignment="1" applyBorder="1" applyFont="1">
      <alignment horizontal="center" shrinkToFit="0" vertical="bottom" wrapText="1"/>
    </xf>
    <xf borderId="0" fillId="0" fontId="3" numFmtId="0" xfId="0" applyFont="1"/>
    <xf borderId="6" fillId="0" fontId="16" numFmtId="0" xfId="0" applyAlignment="1" applyBorder="1" applyFont="1">
      <alignment readingOrder="0"/>
    </xf>
    <xf borderId="6" fillId="2" fontId="16" numFmtId="0" xfId="0" applyAlignment="1" applyBorder="1" applyFill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s.no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://s.no" TargetMode="External"/><Relationship Id="rId2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://s.no" TargetMode="External"/><Relationship Id="rId2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hyperlink" Target="http://s.no" TargetMode="External"/><Relationship Id="rId2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hyperlink" Target="http://s.no" TargetMode="External"/><Relationship Id="rId2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27.0"/>
  </cols>
  <sheetData>
    <row r="1">
      <c r="A1" s="1" t="s">
        <v>0</v>
      </c>
      <c r="B1" s="2"/>
      <c r="C1" s="2"/>
      <c r="D1" s="2"/>
      <c r="E1" s="2"/>
      <c r="F1" s="2"/>
      <c r="G1" s="3"/>
      <c r="H1" s="4"/>
      <c r="I1" s="5"/>
      <c r="J1" s="5"/>
      <c r="K1" s="5"/>
      <c r="L1" s="5"/>
      <c r="M1" s="5"/>
      <c r="N1" s="5"/>
      <c r="O1" s="5"/>
      <c r="P1" s="5"/>
      <c r="Q1" s="5"/>
    </row>
    <row r="2">
      <c r="A2" s="1" t="s">
        <v>1</v>
      </c>
      <c r="B2" s="2"/>
      <c r="C2" s="2"/>
      <c r="D2" s="2"/>
      <c r="E2" s="2"/>
      <c r="F2" s="2"/>
      <c r="G2" s="3"/>
      <c r="H2" s="4"/>
      <c r="I2" s="5"/>
      <c r="J2" s="5"/>
      <c r="K2" s="5"/>
      <c r="L2" s="5"/>
      <c r="M2" s="5"/>
      <c r="N2" s="5"/>
      <c r="O2" s="5"/>
      <c r="P2" s="5"/>
      <c r="Q2" s="5"/>
    </row>
    <row r="3">
      <c r="A3" s="6" t="s">
        <v>2</v>
      </c>
      <c r="B3" s="7" t="s">
        <v>3</v>
      </c>
      <c r="C3" s="8">
        <v>45627.0</v>
      </c>
      <c r="D3" s="2"/>
      <c r="E3" s="2"/>
      <c r="F3" s="2"/>
      <c r="G3" s="2"/>
      <c r="H3" s="2"/>
      <c r="I3" s="3"/>
      <c r="J3" s="8">
        <v>45658.0</v>
      </c>
      <c r="K3" s="2"/>
      <c r="L3" s="2"/>
      <c r="M3" s="2"/>
      <c r="N3" s="2"/>
      <c r="O3" s="2"/>
      <c r="P3" s="2"/>
      <c r="Q3" s="3"/>
    </row>
    <row r="4">
      <c r="A4" s="9"/>
      <c r="B4" s="10"/>
      <c r="C4" s="11" t="s">
        <v>4</v>
      </c>
      <c r="D4" s="11" t="s">
        <v>5</v>
      </c>
      <c r="E4" s="11" t="s">
        <v>6</v>
      </c>
      <c r="F4" s="12" t="s">
        <v>7</v>
      </c>
      <c r="G4" s="13" t="s">
        <v>8</v>
      </c>
      <c r="H4" s="14" t="s">
        <v>9</v>
      </c>
      <c r="I4" s="14" t="s">
        <v>10</v>
      </c>
      <c r="J4" s="11" t="s">
        <v>4</v>
      </c>
      <c r="K4" s="11" t="s">
        <v>5</v>
      </c>
      <c r="L4" s="11" t="s">
        <v>6</v>
      </c>
      <c r="M4" s="13" t="s">
        <v>11</v>
      </c>
      <c r="N4" s="13" t="s">
        <v>12</v>
      </c>
      <c r="O4" s="13" t="s">
        <v>13</v>
      </c>
      <c r="P4" s="13" t="s">
        <v>14</v>
      </c>
      <c r="Q4" s="15" t="s">
        <v>15</v>
      </c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</row>
    <row r="5">
      <c r="A5" s="17"/>
      <c r="B5" s="18" t="s">
        <v>16</v>
      </c>
      <c r="C5" s="19">
        <v>10.0</v>
      </c>
      <c r="D5" s="19">
        <v>0.0</v>
      </c>
      <c r="E5" s="19">
        <v>20.0</v>
      </c>
      <c r="F5" s="20">
        <f t="shared" ref="F5:F45" si="2">C5+D5</f>
        <v>10</v>
      </c>
      <c r="G5" s="20">
        <f t="shared" ref="G5:G45" si="3">E5</f>
        <v>20</v>
      </c>
      <c r="H5" s="19">
        <f t="shared" ref="H5:H45" si="4">(F5/10)*100</f>
        <v>100</v>
      </c>
      <c r="I5" s="20">
        <f t="shared" ref="I5:I45" si="5">(G5/20)*100</f>
        <v>100</v>
      </c>
      <c r="J5" s="19">
        <v>7.0</v>
      </c>
      <c r="K5" s="19">
        <v>1.0</v>
      </c>
      <c r="L5" s="19">
        <v>22.0</v>
      </c>
      <c r="M5" s="20">
        <f t="shared" ref="M5:N5" si="1">C5+J5</f>
        <v>17</v>
      </c>
      <c r="N5" s="20">
        <f t="shared" si="1"/>
        <v>1</v>
      </c>
      <c r="O5" s="20">
        <f t="shared" ref="O5:O45" si="7">G5+L5</f>
        <v>42</v>
      </c>
      <c r="P5" s="20">
        <f t="shared" ref="P5:P45" si="8">M5+N5+O5</f>
        <v>60</v>
      </c>
      <c r="Q5" s="20">
        <f t="shared" ref="Q5:Q45" si="9">(P5/60)*100</f>
        <v>100</v>
      </c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</row>
    <row r="6">
      <c r="A6" s="21">
        <v>1.0</v>
      </c>
      <c r="B6" s="22" t="s">
        <v>17</v>
      </c>
      <c r="C6" s="23">
        <v>10.0</v>
      </c>
      <c r="D6" s="23">
        <v>0.0</v>
      </c>
      <c r="E6" s="23">
        <v>20.0</v>
      </c>
      <c r="F6" s="24">
        <f t="shared" si="2"/>
        <v>10</v>
      </c>
      <c r="G6" s="24">
        <f t="shared" si="3"/>
        <v>20</v>
      </c>
      <c r="H6" s="23">
        <f t="shared" si="4"/>
        <v>100</v>
      </c>
      <c r="I6" s="24">
        <f t="shared" si="5"/>
        <v>100</v>
      </c>
      <c r="J6" s="23">
        <v>7.0</v>
      </c>
      <c r="K6" s="23">
        <v>1.0</v>
      </c>
      <c r="L6" s="23">
        <v>22.0</v>
      </c>
      <c r="M6" s="25">
        <f t="shared" ref="M6:N6" si="6">C6+J6</f>
        <v>17</v>
      </c>
      <c r="N6" s="25">
        <f t="shared" si="6"/>
        <v>1</v>
      </c>
      <c r="O6" s="25">
        <f t="shared" si="7"/>
        <v>42</v>
      </c>
      <c r="P6" s="25">
        <f t="shared" si="8"/>
        <v>60</v>
      </c>
      <c r="Q6" s="25">
        <f t="shared" si="9"/>
        <v>100</v>
      </c>
    </row>
    <row r="7">
      <c r="A7" s="21">
        <v>2.0</v>
      </c>
      <c r="B7" s="26" t="s">
        <v>18</v>
      </c>
      <c r="C7" s="23">
        <v>7.0</v>
      </c>
      <c r="D7" s="23">
        <v>0.0</v>
      </c>
      <c r="E7" s="23">
        <v>18.0</v>
      </c>
      <c r="F7" s="24">
        <f t="shared" si="2"/>
        <v>7</v>
      </c>
      <c r="G7" s="24">
        <f t="shared" si="3"/>
        <v>18</v>
      </c>
      <c r="H7" s="23">
        <f t="shared" si="4"/>
        <v>70</v>
      </c>
      <c r="I7" s="24">
        <f t="shared" si="5"/>
        <v>90</v>
      </c>
      <c r="J7" s="23">
        <v>7.0</v>
      </c>
      <c r="K7" s="23">
        <v>1.0</v>
      </c>
      <c r="L7" s="23">
        <v>22.0</v>
      </c>
      <c r="M7" s="25">
        <f t="shared" ref="M7:N7" si="10">C7+J7</f>
        <v>14</v>
      </c>
      <c r="N7" s="25">
        <f t="shared" si="10"/>
        <v>1</v>
      </c>
      <c r="O7" s="25">
        <f t="shared" si="7"/>
        <v>40</v>
      </c>
      <c r="P7" s="25">
        <f t="shared" si="8"/>
        <v>55</v>
      </c>
      <c r="Q7" s="27">
        <f t="shared" si="9"/>
        <v>91.66666667</v>
      </c>
    </row>
    <row r="8">
      <c r="A8" s="21">
        <v>3.0</v>
      </c>
      <c r="B8" s="22" t="s">
        <v>19</v>
      </c>
      <c r="C8" s="23">
        <v>10.0</v>
      </c>
      <c r="D8" s="23">
        <v>0.0</v>
      </c>
      <c r="E8" s="23">
        <v>20.0</v>
      </c>
      <c r="F8" s="24">
        <f t="shared" si="2"/>
        <v>10</v>
      </c>
      <c r="G8" s="24">
        <f t="shared" si="3"/>
        <v>20</v>
      </c>
      <c r="H8" s="23">
        <f t="shared" si="4"/>
        <v>100</v>
      </c>
      <c r="I8" s="24">
        <f t="shared" si="5"/>
        <v>100</v>
      </c>
      <c r="J8" s="23">
        <v>7.0</v>
      </c>
      <c r="K8" s="23">
        <v>1.0</v>
      </c>
      <c r="L8" s="23">
        <v>22.0</v>
      </c>
      <c r="M8" s="25">
        <f t="shared" ref="M8:N8" si="11">C8+J8</f>
        <v>17</v>
      </c>
      <c r="N8" s="25">
        <f t="shared" si="11"/>
        <v>1</v>
      </c>
      <c r="O8" s="25">
        <f t="shared" si="7"/>
        <v>42</v>
      </c>
      <c r="P8" s="25">
        <f t="shared" si="8"/>
        <v>60</v>
      </c>
      <c r="Q8" s="25">
        <f t="shared" si="9"/>
        <v>100</v>
      </c>
    </row>
    <row r="9">
      <c r="A9" s="21">
        <v>4.0</v>
      </c>
      <c r="B9" s="22" t="s">
        <v>20</v>
      </c>
      <c r="C9" s="23">
        <v>10.0</v>
      </c>
      <c r="D9" s="23">
        <v>0.0</v>
      </c>
      <c r="E9" s="23">
        <v>20.0</v>
      </c>
      <c r="F9" s="24">
        <f t="shared" si="2"/>
        <v>10</v>
      </c>
      <c r="G9" s="24">
        <f t="shared" si="3"/>
        <v>20</v>
      </c>
      <c r="H9" s="23">
        <f t="shared" si="4"/>
        <v>100</v>
      </c>
      <c r="I9" s="24">
        <f t="shared" si="5"/>
        <v>100</v>
      </c>
      <c r="J9" s="23">
        <v>7.0</v>
      </c>
      <c r="K9" s="23">
        <v>1.0</v>
      </c>
      <c r="L9" s="23">
        <v>22.0</v>
      </c>
      <c r="M9" s="25">
        <f t="shared" ref="M9:N9" si="12">C9+J9</f>
        <v>17</v>
      </c>
      <c r="N9" s="25">
        <f t="shared" si="12"/>
        <v>1</v>
      </c>
      <c r="O9" s="25">
        <f t="shared" si="7"/>
        <v>42</v>
      </c>
      <c r="P9" s="25">
        <f t="shared" si="8"/>
        <v>60</v>
      </c>
      <c r="Q9" s="25">
        <f t="shared" si="9"/>
        <v>100</v>
      </c>
    </row>
    <row r="10">
      <c r="A10" s="21">
        <v>5.0</v>
      </c>
      <c r="B10" s="22" t="s">
        <v>21</v>
      </c>
      <c r="C10" s="23">
        <v>10.0</v>
      </c>
      <c r="D10" s="23">
        <v>0.0</v>
      </c>
      <c r="E10" s="23">
        <v>20.0</v>
      </c>
      <c r="F10" s="24">
        <f t="shared" si="2"/>
        <v>10</v>
      </c>
      <c r="G10" s="24">
        <f t="shared" si="3"/>
        <v>20</v>
      </c>
      <c r="H10" s="23">
        <f t="shared" si="4"/>
        <v>100</v>
      </c>
      <c r="I10" s="24">
        <f t="shared" si="5"/>
        <v>100</v>
      </c>
      <c r="J10" s="23">
        <v>7.0</v>
      </c>
      <c r="K10" s="23">
        <v>1.0</v>
      </c>
      <c r="L10" s="23">
        <v>22.0</v>
      </c>
      <c r="M10" s="25">
        <f t="shared" ref="M10:N10" si="13">C10+J10</f>
        <v>17</v>
      </c>
      <c r="N10" s="25">
        <f t="shared" si="13"/>
        <v>1</v>
      </c>
      <c r="O10" s="25">
        <f t="shared" si="7"/>
        <v>42</v>
      </c>
      <c r="P10" s="25">
        <f t="shared" si="8"/>
        <v>60</v>
      </c>
      <c r="Q10" s="25">
        <f t="shared" si="9"/>
        <v>100</v>
      </c>
    </row>
    <row r="11">
      <c r="A11" s="21">
        <v>6.0</v>
      </c>
      <c r="B11" s="22" t="s">
        <v>22</v>
      </c>
      <c r="C11" s="23">
        <v>10.0</v>
      </c>
      <c r="D11" s="23">
        <v>0.0</v>
      </c>
      <c r="E11" s="23">
        <v>20.0</v>
      </c>
      <c r="F11" s="24">
        <f t="shared" si="2"/>
        <v>10</v>
      </c>
      <c r="G11" s="24">
        <f t="shared" si="3"/>
        <v>20</v>
      </c>
      <c r="H11" s="23">
        <f t="shared" si="4"/>
        <v>100</v>
      </c>
      <c r="I11" s="24">
        <f t="shared" si="5"/>
        <v>100</v>
      </c>
      <c r="J11" s="23">
        <v>7.0</v>
      </c>
      <c r="K11" s="23">
        <v>1.0</v>
      </c>
      <c r="L11" s="23">
        <v>22.0</v>
      </c>
      <c r="M11" s="25">
        <f t="shared" ref="M11:N11" si="14">C11+J11</f>
        <v>17</v>
      </c>
      <c r="N11" s="25">
        <f t="shared" si="14"/>
        <v>1</v>
      </c>
      <c r="O11" s="25">
        <f t="shared" si="7"/>
        <v>42</v>
      </c>
      <c r="P11" s="25">
        <f t="shared" si="8"/>
        <v>60</v>
      </c>
      <c r="Q11" s="25">
        <f t="shared" si="9"/>
        <v>100</v>
      </c>
    </row>
    <row r="12">
      <c r="A12" s="21">
        <v>7.0</v>
      </c>
      <c r="B12" s="28" t="s">
        <v>23</v>
      </c>
      <c r="C12" s="23">
        <v>10.0</v>
      </c>
      <c r="D12" s="23">
        <v>0.0</v>
      </c>
      <c r="E12" s="23">
        <v>20.0</v>
      </c>
      <c r="F12" s="24">
        <f t="shared" si="2"/>
        <v>10</v>
      </c>
      <c r="G12" s="24">
        <f t="shared" si="3"/>
        <v>20</v>
      </c>
      <c r="H12" s="23">
        <f t="shared" si="4"/>
        <v>100</v>
      </c>
      <c r="I12" s="24">
        <f t="shared" si="5"/>
        <v>100</v>
      </c>
      <c r="J12" s="23">
        <v>7.0</v>
      </c>
      <c r="K12" s="23">
        <v>1.0</v>
      </c>
      <c r="L12" s="23">
        <v>17.0</v>
      </c>
      <c r="M12" s="25">
        <f t="shared" ref="M12:N12" si="15">C12+J12</f>
        <v>17</v>
      </c>
      <c r="N12" s="25">
        <f t="shared" si="15"/>
        <v>1</v>
      </c>
      <c r="O12" s="25">
        <f t="shared" si="7"/>
        <v>37</v>
      </c>
      <c r="P12" s="25">
        <f t="shared" si="8"/>
        <v>55</v>
      </c>
      <c r="Q12" s="27">
        <f t="shared" si="9"/>
        <v>91.66666667</v>
      </c>
    </row>
    <row r="13">
      <c r="A13" s="21">
        <v>8.0</v>
      </c>
      <c r="B13" s="22" t="s">
        <v>24</v>
      </c>
      <c r="C13" s="23">
        <v>10.0</v>
      </c>
      <c r="D13" s="23">
        <v>0.0</v>
      </c>
      <c r="E13" s="23">
        <v>19.0</v>
      </c>
      <c r="F13" s="24">
        <f t="shared" si="2"/>
        <v>10</v>
      </c>
      <c r="G13" s="24">
        <f t="shared" si="3"/>
        <v>19</v>
      </c>
      <c r="H13" s="23">
        <f t="shared" si="4"/>
        <v>100</v>
      </c>
      <c r="I13" s="24">
        <f t="shared" si="5"/>
        <v>95</v>
      </c>
      <c r="J13" s="23">
        <v>7.0</v>
      </c>
      <c r="K13" s="23">
        <v>1.0</v>
      </c>
      <c r="L13" s="23">
        <v>22.0</v>
      </c>
      <c r="M13" s="25">
        <f t="shared" ref="M13:N13" si="16">C13+J13</f>
        <v>17</v>
      </c>
      <c r="N13" s="25">
        <f t="shared" si="16"/>
        <v>1</v>
      </c>
      <c r="O13" s="25">
        <f t="shared" si="7"/>
        <v>41</v>
      </c>
      <c r="P13" s="25">
        <f t="shared" si="8"/>
        <v>59</v>
      </c>
      <c r="Q13" s="27">
        <f t="shared" si="9"/>
        <v>98.33333333</v>
      </c>
    </row>
    <row r="14">
      <c r="A14" s="21">
        <v>9.0</v>
      </c>
      <c r="B14" s="22" t="s">
        <v>25</v>
      </c>
      <c r="C14" s="23">
        <v>10.0</v>
      </c>
      <c r="D14" s="23">
        <v>0.0</v>
      </c>
      <c r="E14" s="23">
        <v>20.0</v>
      </c>
      <c r="F14" s="24">
        <f t="shared" si="2"/>
        <v>10</v>
      </c>
      <c r="G14" s="24">
        <f t="shared" si="3"/>
        <v>20</v>
      </c>
      <c r="H14" s="23">
        <f t="shared" si="4"/>
        <v>100</v>
      </c>
      <c r="I14" s="24">
        <f t="shared" si="5"/>
        <v>100</v>
      </c>
      <c r="J14" s="23">
        <v>6.0</v>
      </c>
      <c r="K14" s="23">
        <v>0.0</v>
      </c>
      <c r="L14" s="23">
        <v>19.0</v>
      </c>
      <c r="M14" s="25">
        <f t="shared" ref="M14:N14" si="17">C14+J14</f>
        <v>16</v>
      </c>
      <c r="N14" s="25">
        <f t="shared" si="17"/>
        <v>0</v>
      </c>
      <c r="O14" s="25">
        <f t="shared" si="7"/>
        <v>39</v>
      </c>
      <c r="P14" s="25">
        <f t="shared" si="8"/>
        <v>55</v>
      </c>
      <c r="Q14" s="27">
        <f t="shared" si="9"/>
        <v>91.66666667</v>
      </c>
    </row>
    <row r="15">
      <c r="A15" s="21">
        <v>10.0</v>
      </c>
      <c r="B15" s="22" t="s">
        <v>26</v>
      </c>
      <c r="C15" s="23">
        <v>10.0</v>
      </c>
      <c r="D15" s="23">
        <v>0.0</v>
      </c>
      <c r="E15" s="23">
        <v>20.0</v>
      </c>
      <c r="F15" s="24">
        <f t="shared" si="2"/>
        <v>10</v>
      </c>
      <c r="G15" s="24">
        <f t="shared" si="3"/>
        <v>20</v>
      </c>
      <c r="H15" s="23">
        <f t="shared" si="4"/>
        <v>100</v>
      </c>
      <c r="I15" s="24">
        <f t="shared" si="5"/>
        <v>100</v>
      </c>
      <c r="J15" s="23">
        <v>7.0</v>
      </c>
      <c r="K15" s="23">
        <v>1.0</v>
      </c>
      <c r="L15" s="23">
        <v>22.0</v>
      </c>
      <c r="M15" s="25">
        <f t="shared" ref="M15:N15" si="18">C15+J15</f>
        <v>17</v>
      </c>
      <c r="N15" s="25">
        <f t="shared" si="18"/>
        <v>1</v>
      </c>
      <c r="O15" s="25">
        <f t="shared" si="7"/>
        <v>42</v>
      </c>
      <c r="P15" s="25">
        <f t="shared" si="8"/>
        <v>60</v>
      </c>
      <c r="Q15" s="25">
        <f t="shared" si="9"/>
        <v>100</v>
      </c>
    </row>
    <row r="16">
      <c r="A16" s="21">
        <v>11.0</v>
      </c>
      <c r="B16" s="22" t="s">
        <v>27</v>
      </c>
      <c r="C16" s="23">
        <v>10.0</v>
      </c>
      <c r="D16" s="23">
        <v>0.0</v>
      </c>
      <c r="E16" s="23">
        <v>20.0</v>
      </c>
      <c r="F16" s="24">
        <f t="shared" si="2"/>
        <v>10</v>
      </c>
      <c r="G16" s="24">
        <f t="shared" si="3"/>
        <v>20</v>
      </c>
      <c r="H16" s="23">
        <f t="shared" si="4"/>
        <v>100</v>
      </c>
      <c r="I16" s="24">
        <f t="shared" si="5"/>
        <v>100</v>
      </c>
      <c r="J16" s="23">
        <v>7.0</v>
      </c>
      <c r="K16" s="23">
        <v>1.0</v>
      </c>
      <c r="L16" s="23">
        <v>22.0</v>
      </c>
      <c r="M16" s="25">
        <f t="shared" ref="M16:N16" si="19">C16+J16</f>
        <v>17</v>
      </c>
      <c r="N16" s="25">
        <f t="shared" si="19"/>
        <v>1</v>
      </c>
      <c r="O16" s="25">
        <f t="shared" si="7"/>
        <v>42</v>
      </c>
      <c r="P16" s="25">
        <f t="shared" si="8"/>
        <v>60</v>
      </c>
      <c r="Q16" s="25">
        <f t="shared" si="9"/>
        <v>100</v>
      </c>
    </row>
    <row r="17">
      <c r="A17" s="21">
        <v>12.0</v>
      </c>
      <c r="B17" s="22" t="s">
        <v>28</v>
      </c>
      <c r="C17" s="23">
        <v>10.0</v>
      </c>
      <c r="D17" s="23">
        <v>0.0</v>
      </c>
      <c r="E17" s="23">
        <v>16.0</v>
      </c>
      <c r="F17" s="24">
        <f t="shared" si="2"/>
        <v>10</v>
      </c>
      <c r="G17" s="24">
        <f t="shared" si="3"/>
        <v>16</v>
      </c>
      <c r="H17" s="23">
        <f t="shared" si="4"/>
        <v>100</v>
      </c>
      <c r="I17" s="24">
        <f t="shared" si="5"/>
        <v>80</v>
      </c>
      <c r="J17" s="23">
        <v>6.0</v>
      </c>
      <c r="K17" s="23">
        <v>0.0</v>
      </c>
      <c r="L17" s="23">
        <v>22.0</v>
      </c>
      <c r="M17" s="25">
        <f t="shared" ref="M17:N17" si="20">C17+J17</f>
        <v>16</v>
      </c>
      <c r="N17" s="25">
        <f t="shared" si="20"/>
        <v>0</v>
      </c>
      <c r="O17" s="25">
        <f t="shared" si="7"/>
        <v>38</v>
      </c>
      <c r="P17" s="25">
        <f t="shared" si="8"/>
        <v>54</v>
      </c>
      <c r="Q17" s="25">
        <f t="shared" si="9"/>
        <v>90</v>
      </c>
    </row>
    <row r="18">
      <c r="A18" s="21">
        <v>13.0</v>
      </c>
      <c r="B18" s="22" t="s">
        <v>29</v>
      </c>
      <c r="C18" s="23">
        <v>10.0</v>
      </c>
      <c r="D18" s="23">
        <v>0.0</v>
      </c>
      <c r="E18" s="23">
        <v>20.0</v>
      </c>
      <c r="F18" s="24">
        <f t="shared" si="2"/>
        <v>10</v>
      </c>
      <c r="G18" s="24">
        <f t="shared" si="3"/>
        <v>20</v>
      </c>
      <c r="H18" s="23">
        <f t="shared" si="4"/>
        <v>100</v>
      </c>
      <c r="I18" s="24">
        <f t="shared" si="5"/>
        <v>100</v>
      </c>
      <c r="J18" s="23">
        <v>7.0</v>
      </c>
      <c r="K18" s="23">
        <v>1.0</v>
      </c>
      <c r="L18" s="23">
        <v>22.0</v>
      </c>
      <c r="M18" s="25">
        <f t="shared" ref="M18:N18" si="21">C18+J18</f>
        <v>17</v>
      </c>
      <c r="N18" s="25">
        <f t="shared" si="21"/>
        <v>1</v>
      </c>
      <c r="O18" s="25">
        <f t="shared" si="7"/>
        <v>42</v>
      </c>
      <c r="P18" s="25">
        <f t="shared" si="8"/>
        <v>60</v>
      </c>
      <c r="Q18" s="25">
        <f t="shared" si="9"/>
        <v>100</v>
      </c>
    </row>
    <row r="19">
      <c r="A19" s="21">
        <v>14.0</v>
      </c>
      <c r="B19" s="22" t="s">
        <v>30</v>
      </c>
      <c r="C19" s="23">
        <v>10.0</v>
      </c>
      <c r="D19" s="23">
        <v>0.0</v>
      </c>
      <c r="E19" s="23">
        <v>20.0</v>
      </c>
      <c r="F19" s="24">
        <f t="shared" si="2"/>
        <v>10</v>
      </c>
      <c r="G19" s="24">
        <f t="shared" si="3"/>
        <v>20</v>
      </c>
      <c r="H19" s="23">
        <f t="shared" si="4"/>
        <v>100</v>
      </c>
      <c r="I19" s="24">
        <f t="shared" si="5"/>
        <v>100</v>
      </c>
      <c r="J19" s="23">
        <v>7.0</v>
      </c>
      <c r="K19" s="23">
        <v>1.0</v>
      </c>
      <c r="L19" s="23">
        <v>22.0</v>
      </c>
      <c r="M19" s="25">
        <f t="shared" ref="M19:N19" si="22">C19+J19</f>
        <v>17</v>
      </c>
      <c r="N19" s="25">
        <f t="shared" si="22"/>
        <v>1</v>
      </c>
      <c r="O19" s="25">
        <f t="shared" si="7"/>
        <v>42</v>
      </c>
      <c r="P19" s="25">
        <f t="shared" si="8"/>
        <v>60</v>
      </c>
      <c r="Q19" s="25">
        <f t="shared" si="9"/>
        <v>100</v>
      </c>
    </row>
    <row r="20">
      <c r="A20" s="21">
        <v>15.0</v>
      </c>
      <c r="B20" s="22" t="s">
        <v>31</v>
      </c>
      <c r="C20" s="23">
        <v>10.0</v>
      </c>
      <c r="D20" s="23">
        <v>0.0</v>
      </c>
      <c r="E20" s="23">
        <v>20.0</v>
      </c>
      <c r="F20" s="24">
        <f t="shared" si="2"/>
        <v>10</v>
      </c>
      <c r="G20" s="24">
        <f t="shared" si="3"/>
        <v>20</v>
      </c>
      <c r="H20" s="23">
        <f t="shared" si="4"/>
        <v>100</v>
      </c>
      <c r="I20" s="24">
        <f t="shared" si="5"/>
        <v>100</v>
      </c>
      <c r="J20" s="23">
        <v>7.0</v>
      </c>
      <c r="K20" s="23">
        <v>1.0</v>
      </c>
      <c r="L20" s="23">
        <v>22.0</v>
      </c>
      <c r="M20" s="25">
        <f t="shared" ref="M20:N20" si="23">C20+J20</f>
        <v>17</v>
      </c>
      <c r="N20" s="25">
        <f t="shared" si="23"/>
        <v>1</v>
      </c>
      <c r="O20" s="25">
        <f t="shared" si="7"/>
        <v>42</v>
      </c>
      <c r="P20" s="25">
        <f t="shared" si="8"/>
        <v>60</v>
      </c>
      <c r="Q20" s="25">
        <f t="shared" si="9"/>
        <v>100</v>
      </c>
    </row>
    <row r="21">
      <c r="A21" s="21">
        <v>16.0</v>
      </c>
      <c r="B21" s="22" t="s">
        <v>32</v>
      </c>
      <c r="C21" s="23">
        <v>10.0</v>
      </c>
      <c r="D21" s="23">
        <v>0.0</v>
      </c>
      <c r="E21" s="23">
        <v>20.0</v>
      </c>
      <c r="F21" s="24">
        <f t="shared" si="2"/>
        <v>10</v>
      </c>
      <c r="G21" s="24">
        <f t="shared" si="3"/>
        <v>20</v>
      </c>
      <c r="H21" s="23">
        <f t="shared" si="4"/>
        <v>100</v>
      </c>
      <c r="I21" s="24">
        <f t="shared" si="5"/>
        <v>100</v>
      </c>
      <c r="J21" s="23">
        <v>7.0</v>
      </c>
      <c r="K21" s="23">
        <v>1.0</v>
      </c>
      <c r="L21" s="23">
        <v>22.0</v>
      </c>
      <c r="M21" s="25">
        <f t="shared" ref="M21:N21" si="24">C21+J21</f>
        <v>17</v>
      </c>
      <c r="N21" s="25">
        <f t="shared" si="24"/>
        <v>1</v>
      </c>
      <c r="O21" s="25">
        <f t="shared" si="7"/>
        <v>42</v>
      </c>
      <c r="P21" s="25">
        <f t="shared" si="8"/>
        <v>60</v>
      </c>
      <c r="Q21" s="25">
        <f t="shared" si="9"/>
        <v>100</v>
      </c>
    </row>
    <row r="22">
      <c r="A22" s="21">
        <v>17.0</v>
      </c>
      <c r="B22" s="22" t="s">
        <v>33</v>
      </c>
      <c r="C22" s="23">
        <v>10.0</v>
      </c>
      <c r="D22" s="23">
        <v>0.0</v>
      </c>
      <c r="E22" s="23">
        <v>20.0</v>
      </c>
      <c r="F22" s="24">
        <f t="shared" si="2"/>
        <v>10</v>
      </c>
      <c r="G22" s="24">
        <f t="shared" si="3"/>
        <v>20</v>
      </c>
      <c r="H22" s="23">
        <f t="shared" si="4"/>
        <v>100</v>
      </c>
      <c r="I22" s="24">
        <f t="shared" si="5"/>
        <v>100</v>
      </c>
      <c r="J22" s="23">
        <v>7.0</v>
      </c>
      <c r="K22" s="23">
        <v>1.0</v>
      </c>
      <c r="L22" s="23">
        <v>22.0</v>
      </c>
      <c r="M22" s="25">
        <f t="shared" ref="M22:N22" si="25">C22+J22</f>
        <v>17</v>
      </c>
      <c r="N22" s="25">
        <f t="shared" si="25"/>
        <v>1</v>
      </c>
      <c r="O22" s="25">
        <f t="shared" si="7"/>
        <v>42</v>
      </c>
      <c r="P22" s="25">
        <f t="shared" si="8"/>
        <v>60</v>
      </c>
      <c r="Q22" s="25">
        <f t="shared" si="9"/>
        <v>100</v>
      </c>
    </row>
    <row r="23">
      <c r="A23" s="21">
        <v>18.0</v>
      </c>
      <c r="B23" s="22" t="s">
        <v>34</v>
      </c>
      <c r="C23" s="23">
        <v>10.0</v>
      </c>
      <c r="D23" s="23">
        <v>0.0</v>
      </c>
      <c r="E23" s="23">
        <v>20.0</v>
      </c>
      <c r="F23" s="24">
        <f t="shared" si="2"/>
        <v>10</v>
      </c>
      <c r="G23" s="24">
        <f t="shared" si="3"/>
        <v>20</v>
      </c>
      <c r="H23" s="23">
        <f t="shared" si="4"/>
        <v>100</v>
      </c>
      <c r="I23" s="24">
        <f t="shared" si="5"/>
        <v>100</v>
      </c>
      <c r="J23" s="23">
        <v>7.0</v>
      </c>
      <c r="K23" s="23">
        <v>1.0</v>
      </c>
      <c r="L23" s="23">
        <v>22.0</v>
      </c>
      <c r="M23" s="25">
        <f t="shared" ref="M23:N23" si="26">C23+J23</f>
        <v>17</v>
      </c>
      <c r="N23" s="25">
        <f t="shared" si="26"/>
        <v>1</v>
      </c>
      <c r="O23" s="25">
        <f t="shared" si="7"/>
        <v>42</v>
      </c>
      <c r="P23" s="25">
        <f t="shared" si="8"/>
        <v>60</v>
      </c>
      <c r="Q23" s="25">
        <f t="shared" si="9"/>
        <v>100</v>
      </c>
    </row>
    <row r="24">
      <c r="A24" s="21">
        <v>19.0</v>
      </c>
      <c r="B24" s="29" t="s">
        <v>35</v>
      </c>
      <c r="C24" s="23">
        <v>10.0</v>
      </c>
      <c r="D24" s="23">
        <v>0.0</v>
      </c>
      <c r="E24" s="23">
        <v>20.0</v>
      </c>
      <c r="F24" s="24">
        <f t="shared" si="2"/>
        <v>10</v>
      </c>
      <c r="G24" s="24">
        <f t="shared" si="3"/>
        <v>20</v>
      </c>
      <c r="H24" s="23">
        <f t="shared" si="4"/>
        <v>100</v>
      </c>
      <c r="I24" s="24">
        <f t="shared" si="5"/>
        <v>100</v>
      </c>
      <c r="J24" s="23">
        <v>7.0</v>
      </c>
      <c r="K24" s="23">
        <v>1.0</v>
      </c>
      <c r="L24" s="23">
        <v>22.0</v>
      </c>
      <c r="M24" s="25">
        <f t="shared" ref="M24:N24" si="27">C24+J24</f>
        <v>17</v>
      </c>
      <c r="N24" s="25">
        <f t="shared" si="27"/>
        <v>1</v>
      </c>
      <c r="O24" s="25">
        <f t="shared" si="7"/>
        <v>42</v>
      </c>
      <c r="P24" s="25">
        <f t="shared" si="8"/>
        <v>60</v>
      </c>
      <c r="Q24" s="25">
        <f t="shared" si="9"/>
        <v>100</v>
      </c>
    </row>
    <row r="25">
      <c r="A25" s="21">
        <v>20.0</v>
      </c>
      <c r="B25" s="22" t="s">
        <v>36</v>
      </c>
      <c r="C25" s="23">
        <v>10.0</v>
      </c>
      <c r="D25" s="23">
        <v>0.0</v>
      </c>
      <c r="E25" s="23">
        <v>19.0</v>
      </c>
      <c r="F25" s="24">
        <f t="shared" si="2"/>
        <v>10</v>
      </c>
      <c r="G25" s="24">
        <f t="shared" si="3"/>
        <v>19</v>
      </c>
      <c r="H25" s="23">
        <f t="shared" si="4"/>
        <v>100</v>
      </c>
      <c r="I25" s="24">
        <f t="shared" si="5"/>
        <v>95</v>
      </c>
      <c r="J25" s="23">
        <v>7.0</v>
      </c>
      <c r="K25" s="23">
        <v>1.0</v>
      </c>
      <c r="L25" s="23">
        <v>22.0</v>
      </c>
      <c r="M25" s="25">
        <f t="shared" ref="M25:N25" si="28">C25+J25</f>
        <v>17</v>
      </c>
      <c r="N25" s="25">
        <f t="shared" si="28"/>
        <v>1</v>
      </c>
      <c r="O25" s="25">
        <f t="shared" si="7"/>
        <v>41</v>
      </c>
      <c r="P25" s="25">
        <f t="shared" si="8"/>
        <v>59</v>
      </c>
      <c r="Q25" s="27">
        <f t="shared" si="9"/>
        <v>98.33333333</v>
      </c>
    </row>
    <row r="26">
      <c r="A26" s="21">
        <v>21.0</v>
      </c>
      <c r="B26" s="22" t="s">
        <v>37</v>
      </c>
      <c r="C26" s="23">
        <v>10.0</v>
      </c>
      <c r="D26" s="23">
        <v>0.0</v>
      </c>
      <c r="E26" s="23">
        <v>20.0</v>
      </c>
      <c r="F26" s="24">
        <f t="shared" si="2"/>
        <v>10</v>
      </c>
      <c r="G26" s="24">
        <f t="shared" si="3"/>
        <v>20</v>
      </c>
      <c r="H26" s="23">
        <f t="shared" si="4"/>
        <v>100</v>
      </c>
      <c r="I26" s="24">
        <f t="shared" si="5"/>
        <v>100</v>
      </c>
      <c r="J26" s="23">
        <v>7.0</v>
      </c>
      <c r="K26" s="23">
        <v>1.0</v>
      </c>
      <c r="L26" s="23">
        <v>22.0</v>
      </c>
      <c r="M26" s="25">
        <f t="shared" ref="M26:N26" si="29">C26+J26</f>
        <v>17</v>
      </c>
      <c r="N26" s="25">
        <f t="shared" si="29"/>
        <v>1</v>
      </c>
      <c r="O26" s="25">
        <f t="shared" si="7"/>
        <v>42</v>
      </c>
      <c r="P26" s="25">
        <f t="shared" si="8"/>
        <v>60</v>
      </c>
      <c r="Q26" s="25">
        <f t="shared" si="9"/>
        <v>100</v>
      </c>
    </row>
    <row r="27">
      <c r="A27" s="21">
        <v>22.0</v>
      </c>
      <c r="B27" s="22" t="s">
        <v>38</v>
      </c>
      <c r="C27" s="23">
        <v>10.0</v>
      </c>
      <c r="D27" s="23">
        <v>0.0</v>
      </c>
      <c r="E27" s="23">
        <v>20.0</v>
      </c>
      <c r="F27" s="24">
        <f t="shared" si="2"/>
        <v>10</v>
      </c>
      <c r="G27" s="24">
        <f t="shared" si="3"/>
        <v>20</v>
      </c>
      <c r="H27" s="23">
        <f t="shared" si="4"/>
        <v>100</v>
      </c>
      <c r="I27" s="24">
        <f t="shared" si="5"/>
        <v>100</v>
      </c>
      <c r="J27" s="23">
        <v>7.0</v>
      </c>
      <c r="K27" s="23">
        <v>1.0</v>
      </c>
      <c r="L27" s="23">
        <v>22.0</v>
      </c>
      <c r="M27" s="25">
        <f t="shared" ref="M27:N27" si="30">C27+J27</f>
        <v>17</v>
      </c>
      <c r="N27" s="25">
        <f t="shared" si="30"/>
        <v>1</v>
      </c>
      <c r="O27" s="25">
        <f t="shared" si="7"/>
        <v>42</v>
      </c>
      <c r="P27" s="25">
        <f t="shared" si="8"/>
        <v>60</v>
      </c>
      <c r="Q27" s="25">
        <f t="shared" si="9"/>
        <v>100</v>
      </c>
    </row>
    <row r="28">
      <c r="A28" s="21">
        <v>23.0</v>
      </c>
      <c r="B28" s="22" t="s">
        <v>39</v>
      </c>
      <c r="C28" s="23">
        <v>10.0</v>
      </c>
      <c r="D28" s="23">
        <v>0.0</v>
      </c>
      <c r="E28" s="23">
        <v>20.0</v>
      </c>
      <c r="F28" s="24">
        <f t="shared" si="2"/>
        <v>10</v>
      </c>
      <c r="G28" s="24">
        <f t="shared" si="3"/>
        <v>20</v>
      </c>
      <c r="H28" s="23">
        <f t="shared" si="4"/>
        <v>100</v>
      </c>
      <c r="I28" s="24">
        <f t="shared" si="5"/>
        <v>100</v>
      </c>
      <c r="J28" s="23">
        <v>7.0</v>
      </c>
      <c r="K28" s="23">
        <v>1.0</v>
      </c>
      <c r="L28" s="23">
        <v>22.0</v>
      </c>
      <c r="M28" s="25">
        <f t="shared" ref="M28:N28" si="31">C28+J28</f>
        <v>17</v>
      </c>
      <c r="N28" s="25">
        <f t="shared" si="31"/>
        <v>1</v>
      </c>
      <c r="O28" s="25">
        <f t="shared" si="7"/>
        <v>42</v>
      </c>
      <c r="P28" s="25">
        <f t="shared" si="8"/>
        <v>60</v>
      </c>
      <c r="Q28" s="25">
        <f t="shared" si="9"/>
        <v>100</v>
      </c>
    </row>
    <row r="29">
      <c r="A29" s="21">
        <v>24.0</v>
      </c>
      <c r="B29" s="22" t="s">
        <v>40</v>
      </c>
      <c r="C29" s="23">
        <v>10.0</v>
      </c>
      <c r="D29" s="23">
        <v>0.0</v>
      </c>
      <c r="E29" s="23">
        <v>20.0</v>
      </c>
      <c r="F29" s="24">
        <f t="shared" si="2"/>
        <v>10</v>
      </c>
      <c r="G29" s="24">
        <f t="shared" si="3"/>
        <v>20</v>
      </c>
      <c r="H29" s="23">
        <f t="shared" si="4"/>
        <v>100</v>
      </c>
      <c r="I29" s="24">
        <f t="shared" si="5"/>
        <v>100</v>
      </c>
      <c r="J29" s="23">
        <v>7.0</v>
      </c>
      <c r="K29" s="23">
        <v>1.0</v>
      </c>
      <c r="L29" s="23">
        <v>22.0</v>
      </c>
      <c r="M29" s="25">
        <f t="shared" ref="M29:N29" si="32">C29+J29</f>
        <v>17</v>
      </c>
      <c r="N29" s="25">
        <f t="shared" si="32"/>
        <v>1</v>
      </c>
      <c r="O29" s="25">
        <f t="shared" si="7"/>
        <v>42</v>
      </c>
      <c r="P29" s="25">
        <f t="shared" si="8"/>
        <v>60</v>
      </c>
      <c r="Q29" s="25">
        <f t="shared" si="9"/>
        <v>100</v>
      </c>
    </row>
    <row r="30">
      <c r="A30" s="21">
        <v>25.0</v>
      </c>
      <c r="B30" s="22" t="s">
        <v>41</v>
      </c>
      <c r="C30" s="23">
        <v>10.0</v>
      </c>
      <c r="D30" s="23">
        <v>0.0</v>
      </c>
      <c r="E30" s="23">
        <v>20.0</v>
      </c>
      <c r="F30" s="24">
        <f t="shared" si="2"/>
        <v>10</v>
      </c>
      <c r="G30" s="24">
        <f t="shared" si="3"/>
        <v>20</v>
      </c>
      <c r="H30" s="23">
        <f t="shared" si="4"/>
        <v>100</v>
      </c>
      <c r="I30" s="24">
        <f t="shared" si="5"/>
        <v>100</v>
      </c>
      <c r="J30" s="23">
        <v>7.0</v>
      </c>
      <c r="K30" s="23">
        <v>1.0</v>
      </c>
      <c r="L30" s="23">
        <v>22.0</v>
      </c>
      <c r="M30" s="25">
        <f t="shared" ref="M30:N30" si="33">C30+J30</f>
        <v>17</v>
      </c>
      <c r="N30" s="25">
        <f t="shared" si="33"/>
        <v>1</v>
      </c>
      <c r="O30" s="25">
        <f t="shared" si="7"/>
        <v>42</v>
      </c>
      <c r="P30" s="25">
        <f t="shared" si="8"/>
        <v>60</v>
      </c>
      <c r="Q30" s="25">
        <f t="shared" si="9"/>
        <v>100</v>
      </c>
    </row>
    <row r="31">
      <c r="A31" s="21">
        <v>26.0</v>
      </c>
      <c r="B31" s="22" t="s">
        <v>42</v>
      </c>
      <c r="C31" s="23">
        <v>10.0</v>
      </c>
      <c r="D31" s="23">
        <v>0.0</v>
      </c>
      <c r="E31" s="23">
        <v>20.0</v>
      </c>
      <c r="F31" s="24">
        <f t="shared" si="2"/>
        <v>10</v>
      </c>
      <c r="G31" s="24">
        <f t="shared" si="3"/>
        <v>20</v>
      </c>
      <c r="H31" s="23">
        <f t="shared" si="4"/>
        <v>100</v>
      </c>
      <c r="I31" s="24">
        <f t="shared" si="5"/>
        <v>100</v>
      </c>
      <c r="J31" s="23">
        <v>7.0</v>
      </c>
      <c r="K31" s="23">
        <v>1.0</v>
      </c>
      <c r="L31" s="23">
        <v>22.0</v>
      </c>
      <c r="M31" s="25">
        <f t="shared" ref="M31:N31" si="34">C31+J31</f>
        <v>17</v>
      </c>
      <c r="N31" s="25">
        <f t="shared" si="34"/>
        <v>1</v>
      </c>
      <c r="O31" s="25">
        <f t="shared" si="7"/>
        <v>42</v>
      </c>
      <c r="P31" s="25">
        <f t="shared" si="8"/>
        <v>60</v>
      </c>
      <c r="Q31" s="25">
        <f t="shared" si="9"/>
        <v>100</v>
      </c>
    </row>
    <row r="32">
      <c r="A32" s="21">
        <v>27.0</v>
      </c>
      <c r="B32" s="22" t="s">
        <v>43</v>
      </c>
      <c r="C32" s="23">
        <v>10.0</v>
      </c>
      <c r="D32" s="23">
        <v>0.0</v>
      </c>
      <c r="E32" s="23">
        <v>20.0</v>
      </c>
      <c r="F32" s="24">
        <f t="shared" si="2"/>
        <v>10</v>
      </c>
      <c r="G32" s="24">
        <f t="shared" si="3"/>
        <v>20</v>
      </c>
      <c r="H32" s="23">
        <f t="shared" si="4"/>
        <v>100</v>
      </c>
      <c r="I32" s="24">
        <f t="shared" si="5"/>
        <v>100</v>
      </c>
      <c r="J32" s="23">
        <v>7.0</v>
      </c>
      <c r="K32" s="23">
        <v>1.0</v>
      </c>
      <c r="L32" s="23">
        <v>22.0</v>
      </c>
      <c r="M32" s="25">
        <f t="shared" ref="M32:N32" si="35">C32+J32</f>
        <v>17</v>
      </c>
      <c r="N32" s="25">
        <f t="shared" si="35"/>
        <v>1</v>
      </c>
      <c r="O32" s="25">
        <f t="shared" si="7"/>
        <v>42</v>
      </c>
      <c r="P32" s="25">
        <f t="shared" si="8"/>
        <v>60</v>
      </c>
      <c r="Q32" s="25">
        <f t="shared" si="9"/>
        <v>100</v>
      </c>
    </row>
    <row r="33">
      <c r="A33" s="21">
        <v>28.0</v>
      </c>
      <c r="B33" s="22" t="s">
        <v>44</v>
      </c>
      <c r="C33" s="23">
        <v>10.0</v>
      </c>
      <c r="D33" s="23">
        <v>0.0</v>
      </c>
      <c r="E33" s="23">
        <v>13.0</v>
      </c>
      <c r="F33" s="24">
        <f t="shared" si="2"/>
        <v>10</v>
      </c>
      <c r="G33" s="24">
        <f t="shared" si="3"/>
        <v>13</v>
      </c>
      <c r="H33" s="23">
        <f t="shared" si="4"/>
        <v>100</v>
      </c>
      <c r="I33" s="24">
        <f t="shared" si="5"/>
        <v>65</v>
      </c>
      <c r="J33" s="23">
        <v>7.0</v>
      </c>
      <c r="K33" s="23">
        <v>1.0</v>
      </c>
      <c r="L33" s="23">
        <v>22.0</v>
      </c>
      <c r="M33" s="25">
        <f t="shared" ref="M33:N33" si="36">C33+J33</f>
        <v>17</v>
      </c>
      <c r="N33" s="25">
        <f t="shared" si="36"/>
        <v>1</v>
      </c>
      <c r="O33" s="25">
        <f t="shared" si="7"/>
        <v>35</v>
      </c>
      <c r="P33" s="25">
        <f t="shared" si="8"/>
        <v>53</v>
      </c>
      <c r="Q33" s="27">
        <f t="shared" si="9"/>
        <v>88.33333333</v>
      </c>
    </row>
    <row r="34">
      <c r="A34" s="21">
        <v>29.0</v>
      </c>
      <c r="B34" s="22" t="s">
        <v>45</v>
      </c>
      <c r="C34" s="23">
        <v>8.0</v>
      </c>
      <c r="D34" s="23">
        <v>0.0</v>
      </c>
      <c r="E34" s="23">
        <v>20.0</v>
      </c>
      <c r="F34" s="24">
        <f t="shared" si="2"/>
        <v>8</v>
      </c>
      <c r="G34" s="24">
        <f t="shared" si="3"/>
        <v>20</v>
      </c>
      <c r="H34" s="23">
        <f t="shared" si="4"/>
        <v>80</v>
      </c>
      <c r="I34" s="24">
        <f t="shared" si="5"/>
        <v>100</v>
      </c>
      <c r="J34" s="23">
        <v>7.0</v>
      </c>
      <c r="K34" s="23">
        <v>1.0</v>
      </c>
      <c r="L34" s="23">
        <v>22.0</v>
      </c>
      <c r="M34" s="25">
        <f t="shared" ref="M34:N34" si="37">C34+J34</f>
        <v>15</v>
      </c>
      <c r="N34" s="25">
        <f t="shared" si="37"/>
        <v>1</v>
      </c>
      <c r="O34" s="25">
        <f t="shared" si="7"/>
        <v>42</v>
      </c>
      <c r="P34" s="25">
        <f t="shared" si="8"/>
        <v>58</v>
      </c>
      <c r="Q34" s="27">
        <f t="shared" si="9"/>
        <v>96.66666667</v>
      </c>
    </row>
    <row r="35">
      <c r="A35" s="21">
        <v>30.0</v>
      </c>
      <c r="B35" s="22" t="s">
        <v>46</v>
      </c>
      <c r="C35" s="23">
        <v>10.0</v>
      </c>
      <c r="D35" s="23">
        <v>0.0</v>
      </c>
      <c r="E35" s="23">
        <v>18.0</v>
      </c>
      <c r="F35" s="24">
        <f t="shared" si="2"/>
        <v>10</v>
      </c>
      <c r="G35" s="24">
        <f t="shared" si="3"/>
        <v>18</v>
      </c>
      <c r="H35" s="23">
        <f t="shared" si="4"/>
        <v>100</v>
      </c>
      <c r="I35" s="24">
        <f t="shared" si="5"/>
        <v>90</v>
      </c>
      <c r="J35" s="23">
        <v>7.0</v>
      </c>
      <c r="K35" s="23">
        <v>1.0</v>
      </c>
      <c r="L35" s="23">
        <v>22.0</v>
      </c>
      <c r="M35" s="25">
        <f t="shared" ref="M35:N35" si="38">C35+J35</f>
        <v>17</v>
      </c>
      <c r="N35" s="25">
        <f t="shared" si="38"/>
        <v>1</v>
      </c>
      <c r="O35" s="25">
        <f t="shared" si="7"/>
        <v>40</v>
      </c>
      <c r="P35" s="25">
        <f t="shared" si="8"/>
        <v>58</v>
      </c>
      <c r="Q35" s="27">
        <f t="shared" si="9"/>
        <v>96.66666667</v>
      </c>
    </row>
    <row r="36">
      <c r="A36" s="21">
        <v>31.0</v>
      </c>
      <c r="B36" s="22" t="s">
        <v>47</v>
      </c>
      <c r="C36" s="23">
        <v>10.0</v>
      </c>
      <c r="D36" s="23">
        <v>0.0</v>
      </c>
      <c r="E36" s="23">
        <v>20.0</v>
      </c>
      <c r="F36" s="24">
        <f t="shared" si="2"/>
        <v>10</v>
      </c>
      <c r="G36" s="24">
        <f t="shared" si="3"/>
        <v>20</v>
      </c>
      <c r="H36" s="23">
        <f t="shared" si="4"/>
        <v>100</v>
      </c>
      <c r="I36" s="24">
        <f t="shared" si="5"/>
        <v>100</v>
      </c>
      <c r="J36" s="23">
        <v>7.0</v>
      </c>
      <c r="K36" s="23">
        <v>1.0</v>
      </c>
      <c r="L36" s="23">
        <v>22.0</v>
      </c>
      <c r="M36" s="25">
        <f t="shared" ref="M36:N36" si="39">C36+J36</f>
        <v>17</v>
      </c>
      <c r="N36" s="25">
        <f t="shared" si="39"/>
        <v>1</v>
      </c>
      <c r="O36" s="25">
        <f t="shared" si="7"/>
        <v>42</v>
      </c>
      <c r="P36" s="25">
        <f t="shared" si="8"/>
        <v>60</v>
      </c>
      <c r="Q36" s="25">
        <f t="shared" si="9"/>
        <v>100</v>
      </c>
    </row>
    <row r="37">
      <c r="A37" s="21">
        <v>32.0</v>
      </c>
      <c r="B37" s="22" t="s">
        <v>48</v>
      </c>
      <c r="C37" s="23">
        <v>10.0</v>
      </c>
      <c r="D37" s="23">
        <v>0.0</v>
      </c>
      <c r="E37" s="23">
        <v>11.0</v>
      </c>
      <c r="F37" s="24">
        <f t="shared" si="2"/>
        <v>10</v>
      </c>
      <c r="G37" s="24">
        <f t="shared" si="3"/>
        <v>11</v>
      </c>
      <c r="H37" s="23">
        <f t="shared" si="4"/>
        <v>100</v>
      </c>
      <c r="I37" s="24">
        <f t="shared" si="5"/>
        <v>55</v>
      </c>
      <c r="J37" s="23">
        <v>6.0</v>
      </c>
      <c r="K37" s="23">
        <v>1.0</v>
      </c>
      <c r="L37" s="23">
        <v>22.0</v>
      </c>
      <c r="M37" s="25">
        <f t="shared" ref="M37:N37" si="40">C37+J37</f>
        <v>16</v>
      </c>
      <c r="N37" s="25">
        <f t="shared" si="40"/>
        <v>1</v>
      </c>
      <c r="O37" s="25">
        <f t="shared" si="7"/>
        <v>33</v>
      </c>
      <c r="P37" s="25">
        <f t="shared" si="8"/>
        <v>50</v>
      </c>
      <c r="Q37" s="27">
        <f t="shared" si="9"/>
        <v>83.33333333</v>
      </c>
    </row>
    <row r="38">
      <c r="A38" s="21">
        <v>33.0</v>
      </c>
      <c r="B38" s="22" t="s">
        <v>49</v>
      </c>
      <c r="C38" s="23">
        <v>10.0</v>
      </c>
      <c r="D38" s="23">
        <v>0.0</v>
      </c>
      <c r="E38" s="23">
        <v>18.0</v>
      </c>
      <c r="F38" s="24">
        <f t="shared" si="2"/>
        <v>10</v>
      </c>
      <c r="G38" s="24">
        <f t="shared" si="3"/>
        <v>18</v>
      </c>
      <c r="H38" s="23">
        <f t="shared" si="4"/>
        <v>100</v>
      </c>
      <c r="I38" s="24">
        <f t="shared" si="5"/>
        <v>90</v>
      </c>
      <c r="J38" s="23">
        <v>7.0</v>
      </c>
      <c r="K38" s="23">
        <v>1.0</v>
      </c>
      <c r="L38" s="23">
        <v>22.0</v>
      </c>
      <c r="M38" s="25">
        <f t="shared" ref="M38:N38" si="41">C38+J38</f>
        <v>17</v>
      </c>
      <c r="N38" s="25">
        <f t="shared" si="41"/>
        <v>1</v>
      </c>
      <c r="O38" s="25">
        <f t="shared" si="7"/>
        <v>40</v>
      </c>
      <c r="P38" s="25">
        <f t="shared" si="8"/>
        <v>58</v>
      </c>
      <c r="Q38" s="27">
        <f t="shared" si="9"/>
        <v>96.66666667</v>
      </c>
    </row>
    <row r="39">
      <c r="A39" s="21">
        <v>34.0</v>
      </c>
      <c r="B39" s="22" t="s">
        <v>50</v>
      </c>
      <c r="C39" s="23">
        <v>10.0</v>
      </c>
      <c r="D39" s="23">
        <v>0.0</v>
      </c>
      <c r="E39" s="23">
        <v>20.0</v>
      </c>
      <c r="F39" s="24">
        <f t="shared" si="2"/>
        <v>10</v>
      </c>
      <c r="G39" s="24">
        <f t="shared" si="3"/>
        <v>20</v>
      </c>
      <c r="H39" s="23">
        <f t="shared" si="4"/>
        <v>100</v>
      </c>
      <c r="I39" s="24">
        <f t="shared" si="5"/>
        <v>100</v>
      </c>
      <c r="J39" s="23">
        <v>7.0</v>
      </c>
      <c r="K39" s="23">
        <v>1.0</v>
      </c>
      <c r="L39" s="23">
        <v>22.0</v>
      </c>
      <c r="M39" s="25">
        <f t="shared" ref="M39:N39" si="42">C39+J39</f>
        <v>17</v>
      </c>
      <c r="N39" s="25">
        <f t="shared" si="42"/>
        <v>1</v>
      </c>
      <c r="O39" s="25">
        <f t="shared" si="7"/>
        <v>42</v>
      </c>
      <c r="P39" s="25">
        <f t="shared" si="8"/>
        <v>60</v>
      </c>
      <c r="Q39" s="25">
        <f t="shared" si="9"/>
        <v>100</v>
      </c>
    </row>
    <row r="40">
      <c r="A40" s="21">
        <v>35.0</v>
      </c>
      <c r="B40" s="22" t="s">
        <v>51</v>
      </c>
      <c r="C40" s="23">
        <v>10.0</v>
      </c>
      <c r="D40" s="23">
        <v>0.0</v>
      </c>
      <c r="E40" s="23">
        <v>20.0</v>
      </c>
      <c r="F40" s="24">
        <f t="shared" si="2"/>
        <v>10</v>
      </c>
      <c r="G40" s="24">
        <f t="shared" si="3"/>
        <v>20</v>
      </c>
      <c r="H40" s="23">
        <f t="shared" si="4"/>
        <v>100</v>
      </c>
      <c r="I40" s="24">
        <f t="shared" si="5"/>
        <v>100</v>
      </c>
      <c r="J40" s="23">
        <v>6.0</v>
      </c>
      <c r="K40" s="23">
        <v>1.0</v>
      </c>
      <c r="L40" s="23">
        <v>22.0</v>
      </c>
      <c r="M40" s="25">
        <f t="shared" ref="M40:N40" si="43">C40+J40</f>
        <v>16</v>
      </c>
      <c r="N40" s="25">
        <f t="shared" si="43"/>
        <v>1</v>
      </c>
      <c r="O40" s="25">
        <f t="shared" si="7"/>
        <v>42</v>
      </c>
      <c r="P40" s="25">
        <f t="shared" si="8"/>
        <v>59</v>
      </c>
      <c r="Q40" s="27">
        <f t="shared" si="9"/>
        <v>98.33333333</v>
      </c>
    </row>
    <row r="41">
      <c r="A41" s="21">
        <v>36.0</v>
      </c>
      <c r="B41" s="22" t="s">
        <v>52</v>
      </c>
      <c r="C41" s="23">
        <v>10.0</v>
      </c>
      <c r="D41" s="23">
        <v>0.0</v>
      </c>
      <c r="E41" s="23">
        <v>20.0</v>
      </c>
      <c r="F41" s="24">
        <f t="shared" si="2"/>
        <v>10</v>
      </c>
      <c r="G41" s="24">
        <f t="shared" si="3"/>
        <v>20</v>
      </c>
      <c r="H41" s="23">
        <f t="shared" si="4"/>
        <v>100</v>
      </c>
      <c r="I41" s="24">
        <f t="shared" si="5"/>
        <v>100</v>
      </c>
      <c r="J41" s="23">
        <v>7.0</v>
      </c>
      <c r="K41" s="23">
        <v>1.0</v>
      </c>
      <c r="L41" s="23">
        <v>22.0</v>
      </c>
      <c r="M41" s="25">
        <f t="shared" ref="M41:N41" si="44">C41+J41</f>
        <v>17</v>
      </c>
      <c r="N41" s="25">
        <f t="shared" si="44"/>
        <v>1</v>
      </c>
      <c r="O41" s="25">
        <f t="shared" si="7"/>
        <v>42</v>
      </c>
      <c r="P41" s="25">
        <f t="shared" si="8"/>
        <v>60</v>
      </c>
      <c r="Q41" s="25">
        <f t="shared" si="9"/>
        <v>100</v>
      </c>
    </row>
    <row r="42">
      <c r="A42" s="21">
        <v>37.0</v>
      </c>
      <c r="B42" s="22" t="s">
        <v>53</v>
      </c>
      <c r="C42" s="23">
        <v>7.0</v>
      </c>
      <c r="D42" s="23">
        <v>0.0</v>
      </c>
      <c r="E42" s="23">
        <v>14.0</v>
      </c>
      <c r="F42" s="24">
        <f t="shared" si="2"/>
        <v>7</v>
      </c>
      <c r="G42" s="24">
        <f t="shared" si="3"/>
        <v>14</v>
      </c>
      <c r="H42" s="23">
        <f t="shared" si="4"/>
        <v>70</v>
      </c>
      <c r="I42" s="24">
        <f t="shared" si="5"/>
        <v>70</v>
      </c>
      <c r="J42" s="23">
        <v>7.0</v>
      </c>
      <c r="K42" s="23">
        <v>1.0</v>
      </c>
      <c r="L42" s="23">
        <v>22.0</v>
      </c>
      <c r="M42" s="25">
        <f t="shared" ref="M42:N42" si="45">C42+J42</f>
        <v>14</v>
      </c>
      <c r="N42" s="25">
        <f t="shared" si="45"/>
        <v>1</v>
      </c>
      <c r="O42" s="25">
        <f t="shared" si="7"/>
        <v>36</v>
      </c>
      <c r="P42" s="25">
        <f t="shared" si="8"/>
        <v>51</v>
      </c>
      <c r="Q42" s="25">
        <f t="shared" si="9"/>
        <v>85</v>
      </c>
    </row>
    <row r="43">
      <c r="A43" s="21">
        <v>38.0</v>
      </c>
      <c r="B43" s="22" t="s">
        <v>54</v>
      </c>
      <c r="C43" s="23">
        <v>10.0</v>
      </c>
      <c r="D43" s="23">
        <v>0.0</v>
      </c>
      <c r="E43" s="23">
        <v>20.0</v>
      </c>
      <c r="F43" s="24">
        <f t="shared" si="2"/>
        <v>10</v>
      </c>
      <c r="G43" s="24">
        <f t="shared" si="3"/>
        <v>20</v>
      </c>
      <c r="H43" s="23">
        <f t="shared" si="4"/>
        <v>100</v>
      </c>
      <c r="I43" s="24">
        <f t="shared" si="5"/>
        <v>100</v>
      </c>
      <c r="J43" s="23">
        <v>7.0</v>
      </c>
      <c r="K43" s="23">
        <v>1.0</v>
      </c>
      <c r="L43" s="23">
        <v>22.0</v>
      </c>
      <c r="M43" s="25">
        <f t="shared" ref="M43:N43" si="46">C43+J43</f>
        <v>17</v>
      </c>
      <c r="N43" s="25">
        <f t="shared" si="46"/>
        <v>1</v>
      </c>
      <c r="O43" s="25">
        <f t="shared" si="7"/>
        <v>42</v>
      </c>
      <c r="P43" s="25">
        <f t="shared" si="8"/>
        <v>60</v>
      </c>
      <c r="Q43" s="25">
        <f t="shared" si="9"/>
        <v>100</v>
      </c>
    </row>
    <row r="44">
      <c r="A44" s="21">
        <v>39.0</v>
      </c>
      <c r="B44" s="22" t="s">
        <v>55</v>
      </c>
      <c r="C44" s="23">
        <v>8.0</v>
      </c>
      <c r="D44" s="23">
        <v>0.0</v>
      </c>
      <c r="E44" s="23">
        <v>13.0</v>
      </c>
      <c r="F44" s="24">
        <f t="shared" si="2"/>
        <v>8</v>
      </c>
      <c r="G44" s="24">
        <f t="shared" si="3"/>
        <v>13</v>
      </c>
      <c r="H44" s="23">
        <f t="shared" si="4"/>
        <v>80</v>
      </c>
      <c r="I44" s="24">
        <f t="shared" si="5"/>
        <v>65</v>
      </c>
      <c r="J44" s="23">
        <v>7.0</v>
      </c>
      <c r="K44" s="23">
        <v>1.0</v>
      </c>
      <c r="L44" s="23">
        <v>22.0</v>
      </c>
      <c r="M44" s="25">
        <f t="shared" ref="M44:N44" si="47">C44+J44</f>
        <v>15</v>
      </c>
      <c r="N44" s="25">
        <f t="shared" si="47"/>
        <v>1</v>
      </c>
      <c r="O44" s="25">
        <f t="shared" si="7"/>
        <v>35</v>
      </c>
      <c r="P44" s="25">
        <f t="shared" si="8"/>
        <v>51</v>
      </c>
      <c r="Q44" s="25">
        <f t="shared" si="9"/>
        <v>85</v>
      </c>
    </row>
    <row r="45">
      <c r="A45" s="21">
        <v>40.0</v>
      </c>
      <c r="B45" s="22" t="s">
        <v>56</v>
      </c>
      <c r="C45" s="23">
        <v>10.0</v>
      </c>
      <c r="D45" s="23">
        <v>0.0</v>
      </c>
      <c r="E45" s="23">
        <v>20.0</v>
      </c>
      <c r="F45" s="24">
        <f t="shared" si="2"/>
        <v>10</v>
      </c>
      <c r="G45" s="24">
        <f t="shared" si="3"/>
        <v>20</v>
      </c>
      <c r="H45" s="23">
        <f t="shared" si="4"/>
        <v>100</v>
      </c>
      <c r="I45" s="24">
        <f t="shared" si="5"/>
        <v>100</v>
      </c>
      <c r="J45" s="23">
        <v>7.0</v>
      </c>
      <c r="K45" s="23">
        <v>1.0</v>
      </c>
      <c r="L45" s="23">
        <v>18.0</v>
      </c>
      <c r="M45" s="25">
        <f t="shared" ref="M45:N45" si="48">C45+J45</f>
        <v>17</v>
      </c>
      <c r="N45" s="25">
        <f t="shared" si="48"/>
        <v>1</v>
      </c>
      <c r="O45" s="25">
        <f t="shared" si="7"/>
        <v>38</v>
      </c>
      <c r="P45" s="25">
        <f t="shared" si="8"/>
        <v>56</v>
      </c>
      <c r="Q45" s="27">
        <f t="shared" si="9"/>
        <v>93.33333333</v>
      </c>
    </row>
    <row r="46">
      <c r="A46" s="26"/>
      <c r="B46" s="26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</row>
    <row r="47"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</row>
    <row r="48"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</row>
    <row r="49"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</row>
    <row r="50"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</row>
    <row r="51"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</row>
    <row r="52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</row>
    <row r="53"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</row>
    <row r="54"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</row>
    <row r="55"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</row>
    <row r="56"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</row>
    <row r="57"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</row>
    <row r="58"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</row>
    <row r="59"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</row>
    <row r="60"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</row>
    <row r="61"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</row>
    <row r="62"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</row>
    <row r="63"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</row>
    <row r="64"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</row>
    <row r="65"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</row>
    <row r="66"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</row>
    <row r="67"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</row>
    <row r="68"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</row>
    <row r="69"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</row>
    <row r="70"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</row>
    <row r="71"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</row>
    <row r="72"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</row>
    <row r="73"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</row>
    <row r="74"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</row>
    <row r="75"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</row>
    <row r="76"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</row>
    <row r="77"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</row>
    <row r="78"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</row>
    <row r="79"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</row>
    <row r="80"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</row>
    <row r="81"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</row>
    <row r="82"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</row>
    <row r="83"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</row>
    <row r="84"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</row>
    <row r="85"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</row>
    <row r="86"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</row>
    <row r="87"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</row>
    <row r="88"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</row>
    <row r="89"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</row>
    <row r="90"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</row>
    <row r="91"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</row>
    <row r="92"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</row>
    <row r="93"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</row>
    <row r="94"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</row>
    <row r="95"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</row>
    <row r="96"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</row>
    <row r="97"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</row>
    <row r="98"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</row>
    <row r="99"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</row>
    <row r="100"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</row>
    <row r="101"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</row>
    <row r="102"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</row>
    <row r="103"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</row>
    <row r="104"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</row>
    <row r="105"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</row>
    <row r="106"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</row>
    <row r="107"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</row>
    <row r="108"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</row>
    <row r="109"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</row>
    <row r="110"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</row>
    <row r="111"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</row>
    <row r="112"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</row>
    <row r="113"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</row>
    <row r="114"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</row>
    <row r="115"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</row>
    <row r="116"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</row>
    <row r="117"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</row>
    <row r="118"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</row>
    <row r="119"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</row>
    <row r="120"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</row>
    <row r="121"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</row>
    <row r="122"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</row>
    <row r="123"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</row>
    <row r="124"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</row>
    <row r="125"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</row>
    <row r="126"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</row>
    <row r="127"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</row>
    <row r="128"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</row>
    <row r="129"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</row>
    <row r="130"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</row>
    <row r="131"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</row>
    <row r="132"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</row>
    <row r="133"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</row>
    <row r="134"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</row>
    <row r="135"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</row>
    <row r="136"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</row>
    <row r="137"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</row>
    <row r="138"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</row>
    <row r="139"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</row>
    <row r="140"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</row>
    <row r="141"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</row>
    <row r="142"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</row>
    <row r="143"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</row>
    <row r="144"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</row>
    <row r="145"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</row>
    <row r="146"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</row>
    <row r="147"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</row>
    <row r="148"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</row>
    <row r="149"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</row>
    <row r="150"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</row>
    <row r="151"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</row>
    <row r="152"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</row>
    <row r="153"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</row>
    <row r="154"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</row>
    <row r="155"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</row>
    <row r="156"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</row>
    <row r="157"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</row>
    <row r="158"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</row>
    <row r="159"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</row>
    <row r="160"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</row>
    <row r="161"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</row>
    <row r="162"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</row>
    <row r="163"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</row>
    <row r="164"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</row>
    <row r="165"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</row>
    <row r="166"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</row>
    <row r="167"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</row>
    <row r="168"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</row>
    <row r="169"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</row>
    <row r="170"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</row>
    <row r="171"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</row>
    <row r="172"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</row>
    <row r="173"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</row>
    <row r="174"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</row>
    <row r="175"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</row>
    <row r="176"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</row>
    <row r="177"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</row>
    <row r="178"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</row>
    <row r="179"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</row>
    <row r="180"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</row>
    <row r="181"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</row>
    <row r="182"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</row>
    <row r="183"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</row>
    <row r="184"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</row>
    <row r="185"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</row>
    <row r="186"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</row>
    <row r="187"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</row>
    <row r="188"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</row>
    <row r="189"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</row>
    <row r="190"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</row>
    <row r="191"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</row>
    <row r="192"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</row>
    <row r="193"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</row>
    <row r="194"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</row>
    <row r="195"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</row>
    <row r="196"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</row>
    <row r="197"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</row>
    <row r="198"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</row>
    <row r="199"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</row>
    <row r="200"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</row>
    <row r="201"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</row>
    <row r="202"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</row>
    <row r="203"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</row>
    <row r="204"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</row>
    <row r="205"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</row>
    <row r="206"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</row>
    <row r="207"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</row>
    <row r="208"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</row>
    <row r="209"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</row>
    <row r="210"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</row>
    <row r="211"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</row>
    <row r="212"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</row>
    <row r="213"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</row>
    <row r="214"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</row>
    <row r="215"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</row>
    <row r="216"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</row>
    <row r="217"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</row>
    <row r="218"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</row>
    <row r="219"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</row>
    <row r="220"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</row>
    <row r="221"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</row>
    <row r="222"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</row>
    <row r="223"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</row>
    <row r="224"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</row>
    <row r="225"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</row>
    <row r="226"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</row>
    <row r="227"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</row>
    <row r="228"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</row>
    <row r="229"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</row>
    <row r="230"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</row>
    <row r="231"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</row>
    <row r="232"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</row>
    <row r="233"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</row>
    <row r="234"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</row>
    <row r="235"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</row>
    <row r="236"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</row>
    <row r="237"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</row>
    <row r="238"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</row>
    <row r="239"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</row>
    <row r="240"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</row>
    <row r="241"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</row>
    <row r="242"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</row>
    <row r="243"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</row>
    <row r="244"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</row>
    <row r="245"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</row>
    <row r="246"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</row>
    <row r="247"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</row>
    <row r="248"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</row>
    <row r="249"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</row>
    <row r="250"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</row>
    <row r="251"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</row>
    <row r="252"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</row>
    <row r="253"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</row>
    <row r="254"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</row>
    <row r="255"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</row>
    <row r="256"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</row>
    <row r="257"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</row>
    <row r="258"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</row>
    <row r="259"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</row>
    <row r="260"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</row>
    <row r="261"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</row>
    <row r="262"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</row>
    <row r="263"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</row>
    <row r="264"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</row>
    <row r="265"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</row>
    <row r="266"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</row>
    <row r="267"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</row>
    <row r="268"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</row>
    <row r="269"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</row>
    <row r="270"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</row>
    <row r="271"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</row>
    <row r="272"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</row>
    <row r="273"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</row>
    <row r="274"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</row>
    <row r="275"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</row>
    <row r="276"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</row>
    <row r="277"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</row>
    <row r="278"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</row>
    <row r="279"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</row>
    <row r="280"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</row>
    <row r="281"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</row>
    <row r="282"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</row>
    <row r="283"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</row>
    <row r="284"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</row>
    <row r="285"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</row>
    <row r="286"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</row>
    <row r="287"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</row>
    <row r="288"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</row>
    <row r="289"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</row>
    <row r="290"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</row>
    <row r="291"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</row>
    <row r="292"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</row>
    <row r="293"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</row>
    <row r="294"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</row>
    <row r="295"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</row>
    <row r="296"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</row>
    <row r="297"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</row>
    <row r="298"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</row>
    <row r="299"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</row>
    <row r="300"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</row>
    <row r="301"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</row>
    <row r="302"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</row>
    <row r="303"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</row>
    <row r="304"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</row>
    <row r="305"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</row>
    <row r="306"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</row>
    <row r="307"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</row>
    <row r="308"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</row>
    <row r="309"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</row>
    <row r="310"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</row>
    <row r="311"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</row>
    <row r="312"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</row>
    <row r="313"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</row>
    <row r="314"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</row>
    <row r="315"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</row>
    <row r="316"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</row>
    <row r="317"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</row>
    <row r="318"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</row>
    <row r="319"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</row>
    <row r="320"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</row>
    <row r="321"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</row>
    <row r="322"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</row>
    <row r="323"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</row>
    <row r="324"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</row>
    <row r="325"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</row>
    <row r="326"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</row>
    <row r="327"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</row>
    <row r="328"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</row>
    <row r="329"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</row>
    <row r="330"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</row>
    <row r="331"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</row>
    <row r="332"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</row>
    <row r="333"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</row>
    <row r="334"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</row>
    <row r="335"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</row>
    <row r="336"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</row>
    <row r="337"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</row>
    <row r="338"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</row>
    <row r="339"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</row>
    <row r="340"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</row>
    <row r="341"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</row>
    <row r="342"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</row>
    <row r="343"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</row>
    <row r="344"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</row>
    <row r="345"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</row>
    <row r="346"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</row>
    <row r="347"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</row>
    <row r="348"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</row>
    <row r="349"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</row>
    <row r="350"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</row>
    <row r="351"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</row>
    <row r="352"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</row>
    <row r="353"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</row>
    <row r="354"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</row>
    <row r="355"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</row>
    <row r="356"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</row>
    <row r="357"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</row>
    <row r="358"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</row>
    <row r="359"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</row>
    <row r="360"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</row>
    <row r="361"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</row>
    <row r="362"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</row>
    <row r="363"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</row>
    <row r="364"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</row>
    <row r="365"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</row>
    <row r="366"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</row>
    <row r="367"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</row>
    <row r="368"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</row>
    <row r="369"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</row>
    <row r="370"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</row>
    <row r="371"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</row>
    <row r="372"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</row>
    <row r="373"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</row>
    <row r="374"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</row>
    <row r="375"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</row>
    <row r="376"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</row>
    <row r="377"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</row>
    <row r="378"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</row>
    <row r="379"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</row>
    <row r="380"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</row>
    <row r="381"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</row>
    <row r="382"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</row>
    <row r="383"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</row>
    <row r="384"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</row>
    <row r="385"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</row>
    <row r="386"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</row>
    <row r="387"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</row>
    <row r="388"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</row>
    <row r="389"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</row>
    <row r="390"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</row>
    <row r="391"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</row>
    <row r="392"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</row>
    <row r="393"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</row>
    <row r="394"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</row>
    <row r="395"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</row>
    <row r="396"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</row>
    <row r="397"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</row>
    <row r="398"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</row>
    <row r="399"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</row>
    <row r="400"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</row>
    <row r="401"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</row>
    <row r="402"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</row>
    <row r="403"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</row>
    <row r="404"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</row>
    <row r="405"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</row>
    <row r="406"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</row>
    <row r="407"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</row>
    <row r="408"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</row>
    <row r="409"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</row>
    <row r="410"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</row>
    <row r="411"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</row>
    <row r="412"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</row>
    <row r="413"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</row>
    <row r="414"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</row>
    <row r="415"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</row>
    <row r="416"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</row>
    <row r="417"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</row>
    <row r="418"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</row>
    <row r="419"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</row>
    <row r="420"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</row>
    <row r="421"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</row>
    <row r="422"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</row>
    <row r="423"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</row>
    <row r="424"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</row>
    <row r="425"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</row>
    <row r="426"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</row>
    <row r="427"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</row>
    <row r="428"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</row>
    <row r="429"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</row>
    <row r="430"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</row>
    <row r="431"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</row>
    <row r="432"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</row>
    <row r="433"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</row>
    <row r="434"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</row>
    <row r="435"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</row>
    <row r="436"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</row>
    <row r="437"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</row>
    <row r="438"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</row>
    <row r="439"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</row>
    <row r="440"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</row>
    <row r="441"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</row>
    <row r="442"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</row>
    <row r="443"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</row>
    <row r="444"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</row>
    <row r="445"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</row>
    <row r="446"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</row>
    <row r="447"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</row>
    <row r="448"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</row>
    <row r="449"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</row>
    <row r="450"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</row>
    <row r="451"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</row>
    <row r="452"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</row>
    <row r="453"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</row>
    <row r="454"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</row>
    <row r="455"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</row>
    <row r="456"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</row>
    <row r="457"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</row>
    <row r="458"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</row>
    <row r="459"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</row>
    <row r="460"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</row>
    <row r="461"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</row>
    <row r="462"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</row>
    <row r="463"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</row>
    <row r="464"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</row>
    <row r="465"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</row>
    <row r="466"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</row>
    <row r="467"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</row>
    <row r="468"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</row>
    <row r="469"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</row>
    <row r="470"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</row>
    <row r="471"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</row>
    <row r="472"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</row>
    <row r="473"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</row>
    <row r="474"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</row>
    <row r="475"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</row>
    <row r="476"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</row>
    <row r="477"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</row>
    <row r="478"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</row>
    <row r="479"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</row>
    <row r="480"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</row>
    <row r="481"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</row>
    <row r="482"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</row>
    <row r="483"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</row>
    <row r="484"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</row>
    <row r="485"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</row>
    <row r="486"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</row>
    <row r="487"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</row>
    <row r="488"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</row>
    <row r="489"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</row>
    <row r="490"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</row>
    <row r="491"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</row>
    <row r="492"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</row>
    <row r="493"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</row>
    <row r="494"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</row>
    <row r="495"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</row>
    <row r="496"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</row>
    <row r="497"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</row>
    <row r="498"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</row>
    <row r="499"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</row>
    <row r="500"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</row>
    <row r="501"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</row>
    <row r="502"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</row>
    <row r="503"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</row>
    <row r="504"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</row>
    <row r="505"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</row>
    <row r="506"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</row>
    <row r="507"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</row>
    <row r="508"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</row>
    <row r="509"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</row>
    <row r="510"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</row>
    <row r="511"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</row>
    <row r="512"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</row>
    <row r="513"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</row>
    <row r="514"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</row>
    <row r="515"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</row>
    <row r="516"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</row>
    <row r="517"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</row>
    <row r="518"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</row>
    <row r="519"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</row>
    <row r="520"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</row>
    <row r="521"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</row>
    <row r="522"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</row>
    <row r="523"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</row>
    <row r="524"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</row>
    <row r="525"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</row>
    <row r="526"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</row>
    <row r="527"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</row>
    <row r="528"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</row>
    <row r="529"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</row>
    <row r="530"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</row>
    <row r="531"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</row>
    <row r="532"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</row>
    <row r="533"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</row>
    <row r="534"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</row>
    <row r="535"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</row>
    <row r="536"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</row>
    <row r="537"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</row>
    <row r="538"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</row>
    <row r="539"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</row>
    <row r="540"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</row>
    <row r="541"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</row>
    <row r="542"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</row>
    <row r="543"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</row>
    <row r="544"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</row>
    <row r="545"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</row>
    <row r="546"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</row>
    <row r="547"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</row>
    <row r="548"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</row>
    <row r="549"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</row>
    <row r="550"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</row>
    <row r="551"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</row>
    <row r="552"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</row>
    <row r="553"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</row>
    <row r="554"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</row>
    <row r="555"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</row>
    <row r="556"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</row>
    <row r="557"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</row>
    <row r="558"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</row>
    <row r="559"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</row>
    <row r="560"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</row>
    <row r="561"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</row>
    <row r="562"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</row>
    <row r="563"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</row>
    <row r="564"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</row>
    <row r="565"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</row>
    <row r="566"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</row>
    <row r="567"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</row>
    <row r="568"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</row>
    <row r="569"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</row>
    <row r="570"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</row>
    <row r="571"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</row>
    <row r="572"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</row>
    <row r="573"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</row>
    <row r="574"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</row>
    <row r="575"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</row>
    <row r="576"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</row>
    <row r="577"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</row>
    <row r="578"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</row>
    <row r="579"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</row>
    <row r="580"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</row>
    <row r="581"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</row>
    <row r="582"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</row>
    <row r="583"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</row>
    <row r="584"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</row>
    <row r="585"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</row>
    <row r="586"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</row>
    <row r="587"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</row>
    <row r="588"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</row>
    <row r="589"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</row>
    <row r="590"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</row>
    <row r="591"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</row>
    <row r="592"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</row>
    <row r="593"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</row>
    <row r="594"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</row>
    <row r="595"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</row>
    <row r="596"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</row>
    <row r="597"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</row>
    <row r="598"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</row>
    <row r="599"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</row>
    <row r="600"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</row>
    <row r="601"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</row>
    <row r="602"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</row>
    <row r="603"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</row>
    <row r="604"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</row>
    <row r="605"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</row>
    <row r="606"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</row>
    <row r="607"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</row>
    <row r="608"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</row>
    <row r="609"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</row>
    <row r="610"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</row>
    <row r="611"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</row>
    <row r="612"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</row>
    <row r="613"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</row>
    <row r="614"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</row>
    <row r="615"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</row>
    <row r="616"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</row>
    <row r="617"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</row>
    <row r="618"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</row>
    <row r="619"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</row>
    <row r="620"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</row>
    <row r="621"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</row>
    <row r="622"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</row>
    <row r="623"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</row>
    <row r="624"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</row>
    <row r="625"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</row>
    <row r="626"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</row>
    <row r="627"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</row>
    <row r="628"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</row>
    <row r="629"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</row>
    <row r="630"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</row>
    <row r="631"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</row>
    <row r="632"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</row>
    <row r="633"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</row>
    <row r="634"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</row>
    <row r="635"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</row>
    <row r="636"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</row>
    <row r="637"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</row>
    <row r="638"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</row>
    <row r="639"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</row>
    <row r="640"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</row>
    <row r="641"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</row>
    <row r="642"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</row>
    <row r="643"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</row>
    <row r="644"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</row>
    <row r="645"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</row>
    <row r="646"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</row>
    <row r="647"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</row>
    <row r="648"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</row>
    <row r="649"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</row>
    <row r="650"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</row>
    <row r="651"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</row>
    <row r="652"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</row>
    <row r="653"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</row>
    <row r="654"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</row>
    <row r="655"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</row>
    <row r="656"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</row>
    <row r="657"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</row>
    <row r="658"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</row>
    <row r="659"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</row>
    <row r="660"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</row>
    <row r="661"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</row>
    <row r="662"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</row>
    <row r="663"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</row>
    <row r="664"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</row>
    <row r="665"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</row>
    <row r="666"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</row>
    <row r="667"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</row>
    <row r="668"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</row>
    <row r="669"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</row>
    <row r="670"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</row>
    <row r="671"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</row>
    <row r="672"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</row>
    <row r="673"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</row>
    <row r="674"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</row>
    <row r="675"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</row>
    <row r="676"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</row>
    <row r="677"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</row>
    <row r="678"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</row>
    <row r="679"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</row>
    <row r="680"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</row>
    <row r="681"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</row>
    <row r="682"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</row>
    <row r="683"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</row>
    <row r="684"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</row>
    <row r="685"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</row>
    <row r="686"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</row>
    <row r="687"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</row>
    <row r="688"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</row>
    <row r="689"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</row>
    <row r="690"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</row>
    <row r="691"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</row>
    <row r="692"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</row>
    <row r="693"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</row>
    <row r="694"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</row>
    <row r="695"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</row>
    <row r="696"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</row>
    <row r="697"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</row>
    <row r="698"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</row>
    <row r="699"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</row>
    <row r="700"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</row>
    <row r="701"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</row>
    <row r="702"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</row>
    <row r="703"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</row>
    <row r="704"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</row>
    <row r="705"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</row>
    <row r="706"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</row>
    <row r="707"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</row>
    <row r="708"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</row>
    <row r="709"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</row>
    <row r="710"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</row>
    <row r="711"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</row>
    <row r="712"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</row>
    <row r="713"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</row>
    <row r="714"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</row>
    <row r="715"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</row>
    <row r="716"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</row>
    <row r="717"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</row>
    <row r="718"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</row>
    <row r="719"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</row>
    <row r="720"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</row>
    <row r="721"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</row>
    <row r="722"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</row>
    <row r="723"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</row>
    <row r="724"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</row>
    <row r="725"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</row>
    <row r="726"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</row>
    <row r="727"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</row>
    <row r="728"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</row>
    <row r="729"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</row>
    <row r="730"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</row>
    <row r="731"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</row>
    <row r="732"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</row>
    <row r="733"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</row>
    <row r="734"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</row>
    <row r="735"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</row>
    <row r="736"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</row>
    <row r="737"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</row>
    <row r="738"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</row>
    <row r="739"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</row>
    <row r="740"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</row>
    <row r="741"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</row>
    <row r="742"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</row>
    <row r="743"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</row>
    <row r="744"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</row>
    <row r="745"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</row>
    <row r="746"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</row>
    <row r="747"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</row>
    <row r="748"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</row>
    <row r="749"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</row>
    <row r="750"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</row>
    <row r="751"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</row>
    <row r="752"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</row>
    <row r="753"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</row>
    <row r="754"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</row>
    <row r="755"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</row>
    <row r="756"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</row>
    <row r="757"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</row>
    <row r="758"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</row>
    <row r="759"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</row>
    <row r="760"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</row>
    <row r="761"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</row>
    <row r="762"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</row>
    <row r="763"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</row>
    <row r="764"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</row>
    <row r="765"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</row>
    <row r="766"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</row>
    <row r="767"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</row>
    <row r="768"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</row>
    <row r="769"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</row>
    <row r="770"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</row>
    <row r="771"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</row>
    <row r="772"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</row>
    <row r="773"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</row>
    <row r="774"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</row>
    <row r="775"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</row>
    <row r="776"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</row>
    <row r="777"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</row>
    <row r="778"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</row>
    <row r="779"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</row>
    <row r="780"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</row>
    <row r="781"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</row>
    <row r="782"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</row>
    <row r="783"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</row>
    <row r="784"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</row>
    <row r="785"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</row>
    <row r="786"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</row>
    <row r="787"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</row>
    <row r="788"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</row>
    <row r="789"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</row>
    <row r="790"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</row>
    <row r="791"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</row>
    <row r="792"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</row>
    <row r="793"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</row>
    <row r="794"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</row>
    <row r="795"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</row>
    <row r="796"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</row>
    <row r="797"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</row>
    <row r="798"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</row>
    <row r="799"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</row>
    <row r="800"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</row>
    <row r="801"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</row>
    <row r="802"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</row>
    <row r="803"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</row>
    <row r="804"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</row>
    <row r="805"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</row>
    <row r="806"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</row>
    <row r="807"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</row>
    <row r="808"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</row>
    <row r="809"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</row>
    <row r="810"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</row>
    <row r="811"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</row>
    <row r="812"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</row>
    <row r="813"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</row>
    <row r="814"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</row>
    <row r="815"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</row>
    <row r="816"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</row>
    <row r="817"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</row>
    <row r="818"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</row>
    <row r="819"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</row>
    <row r="820"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</row>
    <row r="821"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</row>
    <row r="822"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</row>
    <row r="823"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</row>
    <row r="824"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</row>
    <row r="825"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</row>
    <row r="826"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</row>
    <row r="827"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</row>
    <row r="828"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</row>
    <row r="829"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</row>
    <row r="830"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</row>
    <row r="831"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</row>
    <row r="832"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</row>
    <row r="833"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</row>
    <row r="834"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</row>
    <row r="835"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</row>
    <row r="836"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</row>
    <row r="837"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</row>
    <row r="838"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</row>
    <row r="839"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</row>
    <row r="840"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</row>
    <row r="841"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</row>
    <row r="842"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</row>
    <row r="843"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</row>
    <row r="844"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</row>
    <row r="845"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</row>
    <row r="846"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</row>
    <row r="847"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</row>
    <row r="848"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</row>
    <row r="849"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</row>
    <row r="850"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</row>
    <row r="851"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</row>
    <row r="852"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</row>
    <row r="853"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</row>
    <row r="854"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</row>
    <row r="855"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</row>
    <row r="856"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</row>
    <row r="857"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</row>
    <row r="858"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</row>
    <row r="859"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</row>
    <row r="860"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</row>
    <row r="861"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</row>
    <row r="862"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</row>
    <row r="863"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</row>
    <row r="864"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</row>
    <row r="865"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</row>
    <row r="866"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</row>
    <row r="867"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</row>
    <row r="868"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</row>
    <row r="869"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</row>
    <row r="870"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</row>
    <row r="871"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</row>
    <row r="872"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</row>
    <row r="873"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</row>
    <row r="874"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</row>
    <row r="875"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</row>
    <row r="876"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</row>
    <row r="877"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</row>
    <row r="878"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</row>
    <row r="879"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</row>
    <row r="880"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</row>
    <row r="881"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</row>
    <row r="882"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</row>
    <row r="883"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</row>
    <row r="884"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</row>
    <row r="885"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</row>
    <row r="886"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</row>
    <row r="887"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</row>
    <row r="888"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</row>
    <row r="889"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</row>
    <row r="890"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</row>
    <row r="891"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</row>
    <row r="892"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</row>
    <row r="893"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</row>
    <row r="894"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</row>
    <row r="895"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</row>
    <row r="896"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</row>
    <row r="897"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</row>
    <row r="898"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</row>
    <row r="899"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</row>
    <row r="900"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</row>
    <row r="901"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</row>
    <row r="902"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</row>
    <row r="903"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</row>
    <row r="904"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</row>
    <row r="905"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</row>
    <row r="906"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</row>
    <row r="907"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</row>
    <row r="908"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</row>
    <row r="909"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</row>
    <row r="910"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</row>
    <row r="911"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</row>
    <row r="912"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</row>
    <row r="913"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</row>
    <row r="914"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</row>
    <row r="915"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</row>
    <row r="916"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</row>
    <row r="917"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</row>
    <row r="918"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</row>
    <row r="919"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</row>
    <row r="920"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</row>
    <row r="921"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</row>
    <row r="922"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</row>
    <row r="923"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</row>
    <row r="924"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</row>
    <row r="925"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</row>
    <row r="926"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</row>
    <row r="927"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</row>
    <row r="928"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</row>
    <row r="929"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</row>
    <row r="930"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</row>
    <row r="931"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</row>
    <row r="932"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</row>
    <row r="933"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</row>
    <row r="934"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</row>
    <row r="935"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</row>
    <row r="936"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</row>
    <row r="937"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</row>
    <row r="938"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</row>
    <row r="939"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</row>
    <row r="940"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</row>
    <row r="941"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</row>
    <row r="942"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</row>
    <row r="943"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</row>
    <row r="944"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</row>
    <row r="945"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</row>
    <row r="946"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</row>
    <row r="947"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</row>
    <row r="948"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</row>
    <row r="949"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</row>
    <row r="950"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</row>
    <row r="951"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</row>
    <row r="952"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</row>
    <row r="953"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</row>
    <row r="954"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</row>
    <row r="955"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</row>
    <row r="956"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</row>
    <row r="957"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</row>
    <row r="958"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</row>
    <row r="959"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</row>
    <row r="960"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</row>
    <row r="961"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</row>
    <row r="962"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</row>
    <row r="963"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</row>
    <row r="964"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</row>
    <row r="965"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</row>
    <row r="966"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</row>
    <row r="967"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</row>
    <row r="968"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</row>
    <row r="969"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</row>
    <row r="970"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</row>
    <row r="971"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</row>
    <row r="972"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</row>
    <row r="973"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</row>
    <row r="974"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</row>
    <row r="975"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</row>
    <row r="976"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</row>
    <row r="977"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</row>
    <row r="978"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</row>
    <row r="979"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</row>
    <row r="980"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</row>
    <row r="981"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</row>
    <row r="982"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</row>
    <row r="983"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</row>
    <row r="984"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</row>
    <row r="985"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</row>
    <row r="986"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</row>
    <row r="987"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</row>
    <row r="988"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</row>
    <row r="989"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</row>
    <row r="990"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</row>
    <row r="991"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</row>
    <row r="992"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</row>
    <row r="993"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</row>
    <row r="994"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</row>
    <row r="995"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</row>
    <row r="996"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</row>
    <row r="997"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</row>
    <row r="998"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</row>
    <row r="999"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</row>
    <row r="1000"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</row>
  </sheetData>
  <mergeCells count="4">
    <mergeCell ref="A1:G1"/>
    <mergeCell ref="A2:G2"/>
    <mergeCell ref="C3:I3"/>
    <mergeCell ref="J3:Q3"/>
  </mergeCells>
  <hyperlinks>
    <hyperlink r:id="rId1" ref="A3"/>
  </hyperlin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34.38"/>
  </cols>
  <sheetData>
    <row r="1">
      <c r="A1" s="30" t="s">
        <v>57</v>
      </c>
      <c r="B1" s="2"/>
      <c r="C1" s="2"/>
      <c r="D1" s="2"/>
      <c r="E1" s="2"/>
      <c r="F1" s="3"/>
    </row>
    <row r="2">
      <c r="A2" s="1" t="s">
        <v>1</v>
      </c>
      <c r="B2" s="2"/>
      <c r="C2" s="2"/>
      <c r="D2" s="2"/>
      <c r="E2" s="2"/>
      <c r="F2" s="3"/>
    </row>
    <row r="3">
      <c r="A3" s="6" t="s">
        <v>2</v>
      </c>
      <c r="B3" s="7" t="s">
        <v>3</v>
      </c>
      <c r="C3" s="31" t="s">
        <v>58</v>
      </c>
      <c r="D3" s="32"/>
      <c r="E3" s="32"/>
      <c r="F3" s="32"/>
      <c r="G3" s="32"/>
      <c r="H3" s="32"/>
      <c r="I3" s="33"/>
      <c r="J3" s="34">
        <v>45658.0</v>
      </c>
      <c r="K3" s="32"/>
      <c r="L3" s="32"/>
      <c r="M3" s="32"/>
      <c r="N3" s="32"/>
      <c r="O3" s="32"/>
      <c r="P3" s="32"/>
      <c r="Q3" s="33"/>
      <c r="R3" s="31"/>
      <c r="S3" s="31"/>
      <c r="T3" s="31"/>
      <c r="U3" s="31"/>
      <c r="V3" s="31"/>
      <c r="W3" s="7"/>
      <c r="X3" s="31"/>
      <c r="Y3" s="32"/>
      <c r="Z3" s="32"/>
      <c r="AA3" s="32"/>
      <c r="AB3" s="33"/>
    </row>
    <row r="4">
      <c r="A4" s="35"/>
      <c r="B4" s="36"/>
      <c r="C4" s="37" t="s">
        <v>4</v>
      </c>
      <c r="D4" s="37" t="s">
        <v>5</v>
      </c>
      <c r="E4" s="37" t="s">
        <v>6</v>
      </c>
      <c r="F4" s="38" t="s">
        <v>7</v>
      </c>
      <c r="G4" s="39" t="s">
        <v>8</v>
      </c>
      <c r="H4" s="39" t="s">
        <v>9</v>
      </c>
      <c r="I4" s="39" t="s">
        <v>10</v>
      </c>
      <c r="J4" s="37" t="s">
        <v>4</v>
      </c>
      <c r="K4" s="37" t="s">
        <v>5</v>
      </c>
      <c r="L4" s="37" t="s">
        <v>6</v>
      </c>
      <c r="M4" s="40" t="s">
        <v>11</v>
      </c>
      <c r="N4" s="39" t="s">
        <v>12</v>
      </c>
      <c r="O4" s="40" t="s">
        <v>13</v>
      </c>
      <c r="P4" s="39" t="s">
        <v>14</v>
      </c>
      <c r="Q4" s="41" t="s">
        <v>15</v>
      </c>
      <c r="R4" s="37"/>
      <c r="S4" s="37"/>
      <c r="T4" s="38"/>
      <c r="U4" s="39"/>
      <c r="V4" s="39"/>
      <c r="W4" s="39"/>
      <c r="X4" s="37"/>
      <c r="Y4" s="37"/>
      <c r="Z4" s="37"/>
      <c r="AA4" s="38"/>
      <c r="AB4" s="39"/>
    </row>
    <row r="5">
      <c r="B5" s="18" t="s">
        <v>16</v>
      </c>
      <c r="C5" s="42">
        <v>6.0</v>
      </c>
      <c r="D5" s="42">
        <v>2.0</v>
      </c>
      <c r="E5" s="42">
        <v>9.0</v>
      </c>
      <c r="F5" s="43">
        <f t="shared" ref="F5:F45" si="1">C5+D5</f>
        <v>8</v>
      </c>
      <c r="G5" s="42">
        <v>9.0</v>
      </c>
      <c r="H5" s="43">
        <f t="shared" ref="H5:H45" si="2">F5*100/8</f>
        <v>100</v>
      </c>
      <c r="I5" s="43">
        <f t="shared" ref="I5:I45" si="3">G5*100/9</f>
        <v>100</v>
      </c>
      <c r="J5" s="42">
        <v>10.0</v>
      </c>
      <c r="K5" s="42">
        <v>5.0</v>
      </c>
      <c r="L5" s="42">
        <v>14.0</v>
      </c>
      <c r="M5" s="43">
        <f t="shared" ref="M5:M45" si="4">F5+J5</f>
        <v>18</v>
      </c>
      <c r="N5" s="43">
        <f t="shared" ref="N5:N45" si="5">D5+K5</f>
        <v>7</v>
      </c>
      <c r="O5" s="43">
        <f t="shared" ref="O5:O45" si="6">G5+L5</f>
        <v>23</v>
      </c>
      <c r="P5" s="43">
        <f t="shared" ref="P5:P45" si="7">M5+N5+O5</f>
        <v>48</v>
      </c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</row>
    <row r="6">
      <c r="A6" s="21">
        <v>1.0</v>
      </c>
      <c r="B6" s="22" t="s">
        <v>17</v>
      </c>
      <c r="C6" s="42">
        <v>6.0</v>
      </c>
      <c r="D6" s="42">
        <v>2.0</v>
      </c>
      <c r="E6" s="42">
        <v>9.0</v>
      </c>
      <c r="F6" s="43">
        <f t="shared" si="1"/>
        <v>8</v>
      </c>
      <c r="G6" s="42">
        <v>9.0</v>
      </c>
      <c r="H6" s="43">
        <f t="shared" si="2"/>
        <v>100</v>
      </c>
      <c r="I6" s="43">
        <f t="shared" si="3"/>
        <v>100</v>
      </c>
      <c r="J6" s="42">
        <v>10.0</v>
      </c>
      <c r="K6" s="42">
        <v>5.0</v>
      </c>
      <c r="L6" s="42">
        <v>14.0</v>
      </c>
      <c r="M6" s="43">
        <f t="shared" si="4"/>
        <v>18</v>
      </c>
      <c r="N6" s="43">
        <f t="shared" si="5"/>
        <v>7</v>
      </c>
      <c r="O6" s="43">
        <f t="shared" si="6"/>
        <v>23</v>
      </c>
      <c r="P6" s="43">
        <f t="shared" si="7"/>
        <v>48</v>
      </c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</row>
    <row r="7">
      <c r="A7" s="21">
        <v>2.0</v>
      </c>
      <c r="B7" s="26" t="s">
        <v>18</v>
      </c>
      <c r="C7" s="42">
        <v>6.0</v>
      </c>
      <c r="D7" s="42">
        <v>2.0</v>
      </c>
      <c r="E7" s="42">
        <v>9.0</v>
      </c>
      <c r="F7" s="43">
        <f t="shared" si="1"/>
        <v>8</v>
      </c>
      <c r="G7" s="42">
        <v>9.0</v>
      </c>
      <c r="H7" s="43">
        <f t="shared" si="2"/>
        <v>100</v>
      </c>
      <c r="I7" s="43">
        <f t="shared" si="3"/>
        <v>100</v>
      </c>
      <c r="J7" s="42">
        <v>10.0</v>
      </c>
      <c r="K7" s="42">
        <v>5.0</v>
      </c>
      <c r="L7" s="42">
        <v>14.0</v>
      </c>
      <c r="M7" s="43">
        <f t="shared" si="4"/>
        <v>18</v>
      </c>
      <c r="N7" s="43">
        <f t="shared" si="5"/>
        <v>7</v>
      </c>
      <c r="O7" s="43">
        <f t="shared" si="6"/>
        <v>23</v>
      </c>
      <c r="P7" s="43">
        <f t="shared" si="7"/>
        <v>48</v>
      </c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</row>
    <row r="8">
      <c r="A8" s="21">
        <v>3.0</v>
      </c>
      <c r="B8" s="22" t="s">
        <v>19</v>
      </c>
      <c r="C8" s="42">
        <v>6.0</v>
      </c>
      <c r="D8" s="42">
        <v>1.0</v>
      </c>
      <c r="E8" s="42">
        <v>9.0</v>
      </c>
      <c r="F8" s="43">
        <f t="shared" si="1"/>
        <v>7</v>
      </c>
      <c r="G8" s="42">
        <v>9.0</v>
      </c>
      <c r="H8" s="43">
        <f t="shared" si="2"/>
        <v>87.5</v>
      </c>
      <c r="I8" s="43">
        <f t="shared" si="3"/>
        <v>100</v>
      </c>
      <c r="J8" s="42">
        <v>10.0</v>
      </c>
      <c r="K8" s="42">
        <v>5.0</v>
      </c>
      <c r="L8" s="42">
        <v>14.0</v>
      </c>
      <c r="M8" s="43">
        <f t="shared" si="4"/>
        <v>17</v>
      </c>
      <c r="N8" s="43">
        <f t="shared" si="5"/>
        <v>6</v>
      </c>
      <c r="O8" s="43">
        <f t="shared" si="6"/>
        <v>23</v>
      </c>
      <c r="P8" s="43">
        <f t="shared" si="7"/>
        <v>46</v>
      </c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</row>
    <row r="9">
      <c r="A9" s="21">
        <v>4.0</v>
      </c>
      <c r="B9" s="22" t="s">
        <v>20</v>
      </c>
      <c r="C9" s="42">
        <v>6.0</v>
      </c>
      <c r="D9" s="42">
        <v>2.0</v>
      </c>
      <c r="E9" s="42">
        <v>9.0</v>
      </c>
      <c r="F9" s="43">
        <f t="shared" si="1"/>
        <v>8</v>
      </c>
      <c r="G9" s="42">
        <v>9.0</v>
      </c>
      <c r="H9" s="43">
        <f t="shared" si="2"/>
        <v>100</v>
      </c>
      <c r="I9" s="43">
        <f t="shared" si="3"/>
        <v>100</v>
      </c>
      <c r="J9" s="42">
        <v>10.0</v>
      </c>
      <c r="K9" s="42">
        <v>5.0</v>
      </c>
      <c r="L9" s="42">
        <v>14.0</v>
      </c>
      <c r="M9" s="43">
        <f t="shared" si="4"/>
        <v>18</v>
      </c>
      <c r="N9" s="43">
        <f t="shared" si="5"/>
        <v>7</v>
      </c>
      <c r="O9" s="43">
        <f t="shared" si="6"/>
        <v>23</v>
      </c>
      <c r="P9" s="43">
        <f t="shared" si="7"/>
        <v>48</v>
      </c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</row>
    <row r="10">
      <c r="A10" s="21">
        <v>5.0</v>
      </c>
      <c r="B10" s="22" t="s">
        <v>21</v>
      </c>
      <c r="C10" s="42">
        <v>6.0</v>
      </c>
      <c r="D10" s="42">
        <v>2.0</v>
      </c>
      <c r="E10" s="42">
        <v>9.0</v>
      </c>
      <c r="F10" s="43">
        <f t="shared" si="1"/>
        <v>8</v>
      </c>
      <c r="G10" s="42">
        <v>9.0</v>
      </c>
      <c r="H10" s="43">
        <f t="shared" si="2"/>
        <v>100</v>
      </c>
      <c r="I10" s="43">
        <f t="shared" si="3"/>
        <v>100</v>
      </c>
      <c r="J10" s="42">
        <v>10.0</v>
      </c>
      <c r="K10" s="42">
        <v>5.0</v>
      </c>
      <c r="L10" s="42">
        <v>14.0</v>
      </c>
      <c r="M10" s="43">
        <f t="shared" si="4"/>
        <v>18</v>
      </c>
      <c r="N10" s="43">
        <f t="shared" si="5"/>
        <v>7</v>
      </c>
      <c r="O10" s="43">
        <f t="shared" si="6"/>
        <v>23</v>
      </c>
      <c r="P10" s="43">
        <f t="shared" si="7"/>
        <v>48</v>
      </c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</row>
    <row r="11">
      <c r="A11" s="21">
        <v>6.0</v>
      </c>
      <c r="B11" s="22" t="s">
        <v>22</v>
      </c>
      <c r="C11" s="42">
        <v>6.0</v>
      </c>
      <c r="D11" s="42">
        <v>2.0</v>
      </c>
      <c r="E11" s="42">
        <v>9.0</v>
      </c>
      <c r="F11" s="43">
        <f t="shared" si="1"/>
        <v>8</v>
      </c>
      <c r="G11" s="42">
        <v>9.0</v>
      </c>
      <c r="H11" s="43">
        <f t="shared" si="2"/>
        <v>100</v>
      </c>
      <c r="I11" s="43">
        <f t="shared" si="3"/>
        <v>100</v>
      </c>
      <c r="J11" s="42">
        <v>9.0</v>
      </c>
      <c r="K11" s="42">
        <v>5.0</v>
      </c>
      <c r="L11" s="42">
        <v>14.0</v>
      </c>
      <c r="M11" s="43">
        <f t="shared" si="4"/>
        <v>17</v>
      </c>
      <c r="N11" s="43">
        <f t="shared" si="5"/>
        <v>7</v>
      </c>
      <c r="O11" s="43">
        <f t="shared" si="6"/>
        <v>23</v>
      </c>
      <c r="P11" s="43">
        <f t="shared" si="7"/>
        <v>47</v>
      </c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</row>
    <row r="12">
      <c r="A12" s="21">
        <v>7.0</v>
      </c>
      <c r="B12" s="28" t="s">
        <v>23</v>
      </c>
      <c r="C12" s="42">
        <v>6.0</v>
      </c>
      <c r="D12" s="42">
        <v>2.0</v>
      </c>
      <c r="E12" s="42">
        <v>9.0</v>
      </c>
      <c r="F12" s="43">
        <f t="shared" si="1"/>
        <v>8</v>
      </c>
      <c r="G12" s="42">
        <v>9.0</v>
      </c>
      <c r="H12" s="43">
        <f t="shared" si="2"/>
        <v>100</v>
      </c>
      <c r="I12" s="43">
        <f t="shared" si="3"/>
        <v>100</v>
      </c>
      <c r="J12" s="42">
        <v>8.0</v>
      </c>
      <c r="K12" s="42">
        <v>4.0</v>
      </c>
      <c r="L12" s="42">
        <v>14.0</v>
      </c>
      <c r="M12" s="43">
        <f t="shared" si="4"/>
        <v>16</v>
      </c>
      <c r="N12" s="43">
        <f t="shared" si="5"/>
        <v>6</v>
      </c>
      <c r="O12" s="43">
        <f t="shared" si="6"/>
        <v>23</v>
      </c>
      <c r="P12" s="43">
        <f t="shared" si="7"/>
        <v>45</v>
      </c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</row>
    <row r="13">
      <c r="A13" s="21">
        <v>8.0</v>
      </c>
      <c r="B13" s="22" t="s">
        <v>24</v>
      </c>
      <c r="C13" s="42">
        <v>6.0</v>
      </c>
      <c r="D13" s="42">
        <v>2.0</v>
      </c>
      <c r="E13" s="42">
        <v>9.0</v>
      </c>
      <c r="F13" s="43">
        <f t="shared" si="1"/>
        <v>8</v>
      </c>
      <c r="G13" s="42">
        <v>9.0</v>
      </c>
      <c r="H13" s="43">
        <f t="shared" si="2"/>
        <v>100</v>
      </c>
      <c r="I13" s="43">
        <f t="shared" si="3"/>
        <v>100</v>
      </c>
      <c r="J13" s="42">
        <v>10.0</v>
      </c>
      <c r="K13" s="42">
        <v>5.0</v>
      </c>
      <c r="L13" s="42">
        <v>14.0</v>
      </c>
      <c r="M13" s="43">
        <f t="shared" si="4"/>
        <v>18</v>
      </c>
      <c r="N13" s="43">
        <f t="shared" si="5"/>
        <v>7</v>
      </c>
      <c r="O13" s="43">
        <f t="shared" si="6"/>
        <v>23</v>
      </c>
      <c r="P13" s="43">
        <f t="shared" si="7"/>
        <v>48</v>
      </c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</row>
    <row r="14">
      <c r="A14" s="21">
        <v>9.0</v>
      </c>
      <c r="B14" s="22" t="s">
        <v>25</v>
      </c>
      <c r="C14" s="42">
        <v>6.0</v>
      </c>
      <c r="D14" s="42">
        <v>2.0</v>
      </c>
      <c r="E14" s="42">
        <v>9.0</v>
      </c>
      <c r="F14" s="43">
        <f t="shared" si="1"/>
        <v>8</v>
      </c>
      <c r="G14" s="42">
        <v>9.0</v>
      </c>
      <c r="H14" s="43">
        <f t="shared" si="2"/>
        <v>100</v>
      </c>
      <c r="I14" s="43">
        <f t="shared" si="3"/>
        <v>100</v>
      </c>
      <c r="J14" s="42">
        <v>9.0</v>
      </c>
      <c r="K14" s="42">
        <v>5.0</v>
      </c>
      <c r="L14" s="42">
        <v>10.0</v>
      </c>
      <c r="M14" s="43">
        <f t="shared" si="4"/>
        <v>17</v>
      </c>
      <c r="N14" s="43">
        <f t="shared" si="5"/>
        <v>7</v>
      </c>
      <c r="O14" s="43">
        <f t="shared" si="6"/>
        <v>19</v>
      </c>
      <c r="P14" s="43">
        <f t="shared" si="7"/>
        <v>43</v>
      </c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</row>
    <row r="15">
      <c r="A15" s="21">
        <v>10.0</v>
      </c>
      <c r="B15" s="22" t="s">
        <v>26</v>
      </c>
      <c r="C15" s="42">
        <v>6.0</v>
      </c>
      <c r="D15" s="42">
        <v>2.0</v>
      </c>
      <c r="E15" s="42">
        <v>9.0</v>
      </c>
      <c r="F15" s="43">
        <f t="shared" si="1"/>
        <v>8</v>
      </c>
      <c r="G15" s="42">
        <v>9.0</v>
      </c>
      <c r="H15" s="43">
        <f t="shared" si="2"/>
        <v>100</v>
      </c>
      <c r="I15" s="43">
        <f t="shared" si="3"/>
        <v>100</v>
      </c>
      <c r="J15" s="42">
        <v>10.0</v>
      </c>
      <c r="K15" s="42">
        <v>5.0</v>
      </c>
      <c r="L15" s="42">
        <v>14.0</v>
      </c>
      <c r="M15" s="43">
        <f t="shared" si="4"/>
        <v>18</v>
      </c>
      <c r="N15" s="43">
        <f t="shared" si="5"/>
        <v>7</v>
      </c>
      <c r="O15" s="43">
        <f t="shared" si="6"/>
        <v>23</v>
      </c>
      <c r="P15" s="43">
        <f t="shared" si="7"/>
        <v>48</v>
      </c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</row>
    <row r="16">
      <c r="A16" s="21">
        <v>11.0</v>
      </c>
      <c r="B16" s="22" t="s">
        <v>27</v>
      </c>
      <c r="C16" s="42">
        <v>6.0</v>
      </c>
      <c r="D16" s="42">
        <v>2.0</v>
      </c>
      <c r="E16" s="42">
        <v>9.0</v>
      </c>
      <c r="F16" s="43">
        <f t="shared" si="1"/>
        <v>8</v>
      </c>
      <c r="G16" s="42">
        <v>9.0</v>
      </c>
      <c r="H16" s="43">
        <f t="shared" si="2"/>
        <v>100</v>
      </c>
      <c r="I16" s="43">
        <f t="shared" si="3"/>
        <v>100</v>
      </c>
      <c r="J16" s="42">
        <v>10.0</v>
      </c>
      <c r="K16" s="42">
        <v>5.0</v>
      </c>
      <c r="L16" s="42">
        <v>14.0</v>
      </c>
      <c r="M16" s="43">
        <f t="shared" si="4"/>
        <v>18</v>
      </c>
      <c r="N16" s="43">
        <f t="shared" si="5"/>
        <v>7</v>
      </c>
      <c r="O16" s="43">
        <f t="shared" si="6"/>
        <v>23</v>
      </c>
      <c r="P16" s="43">
        <f t="shared" si="7"/>
        <v>48</v>
      </c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</row>
    <row r="17">
      <c r="A17" s="21">
        <v>12.0</v>
      </c>
      <c r="B17" s="22" t="s">
        <v>28</v>
      </c>
      <c r="C17" s="42">
        <v>5.0</v>
      </c>
      <c r="D17" s="42">
        <v>1.0</v>
      </c>
      <c r="E17" s="42">
        <v>9.0</v>
      </c>
      <c r="F17" s="43">
        <f t="shared" si="1"/>
        <v>6</v>
      </c>
      <c r="G17" s="42">
        <v>8.0</v>
      </c>
      <c r="H17" s="43">
        <f t="shared" si="2"/>
        <v>75</v>
      </c>
      <c r="I17" s="43">
        <f t="shared" si="3"/>
        <v>88.88888889</v>
      </c>
      <c r="J17" s="42">
        <v>10.0</v>
      </c>
      <c r="K17" s="42">
        <v>5.0</v>
      </c>
      <c r="L17" s="42">
        <v>10.0</v>
      </c>
      <c r="M17" s="43">
        <f t="shared" si="4"/>
        <v>16</v>
      </c>
      <c r="N17" s="43">
        <f t="shared" si="5"/>
        <v>6</v>
      </c>
      <c r="O17" s="43">
        <f t="shared" si="6"/>
        <v>18</v>
      </c>
      <c r="P17" s="43">
        <f t="shared" si="7"/>
        <v>40</v>
      </c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</row>
    <row r="18">
      <c r="A18" s="21">
        <v>13.0</v>
      </c>
      <c r="B18" s="22" t="s">
        <v>29</v>
      </c>
      <c r="C18" s="42">
        <v>6.0</v>
      </c>
      <c r="D18" s="42">
        <v>2.0</v>
      </c>
      <c r="E18" s="42">
        <v>9.0</v>
      </c>
      <c r="F18" s="43">
        <f t="shared" si="1"/>
        <v>8</v>
      </c>
      <c r="G18" s="42">
        <v>9.0</v>
      </c>
      <c r="H18" s="43">
        <f t="shared" si="2"/>
        <v>100</v>
      </c>
      <c r="I18" s="43">
        <f t="shared" si="3"/>
        <v>100</v>
      </c>
      <c r="J18" s="42">
        <v>10.0</v>
      </c>
      <c r="K18" s="42">
        <v>5.0</v>
      </c>
      <c r="L18" s="42">
        <v>14.0</v>
      </c>
      <c r="M18" s="43">
        <f t="shared" si="4"/>
        <v>18</v>
      </c>
      <c r="N18" s="43">
        <f t="shared" si="5"/>
        <v>7</v>
      </c>
      <c r="O18" s="43">
        <f t="shared" si="6"/>
        <v>23</v>
      </c>
      <c r="P18" s="43">
        <f t="shared" si="7"/>
        <v>48</v>
      </c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</row>
    <row r="19">
      <c r="A19" s="21">
        <v>14.0</v>
      </c>
      <c r="B19" s="22" t="s">
        <v>30</v>
      </c>
      <c r="C19" s="42">
        <v>6.0</v>
      </c>
      <c r="D19" s="42">
        <v>2.0</v>
      </c>
      <c r="E19" s="42">
        <v>9.0</v>
      </c>
      <c r="F19" s="43">
        <f t="shared" si="1"/>
        <v>8</v>
      </c>
      <c r="G19" s="42">
        <v>9.0</v>
      </c>
      <c r="H19" s="43">
        <f t="shared" si="2"/>
        <v>100</v>
      </c>
      <c r="I19" s="43">
        <f t="shared" si="3"/>
        <v>100</v>
      </c>
      <c r="J19" s="42">
        <v>10.0</v>
      </c>
      <c r="K19" s="42">
        <v>5.0</v>
      </c>
      <c r="L19" s="42">
        <v>14.0</v>
      </c>
      <c r="M19" s="43">
        <f t="shared" si="4"/>
        <v>18</v>
      </c>
      <c r="N19" s="43">
        <f t="shared" si="5"/>
        <v>7</v>
      </c>
      <c r="O19" s="43">
        <f t="shared" si="6"/>
        <v>23</v>
      </c>
      <c r="P19" s="43">
        <f t="shared" si="7"/>
        <v>48</v>
      </c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</row>
    <row r="20">
      <c r="A20" s="21">
        <v>15.0</v>
      </c>
      <c r="B20" s="22" t="s">
        <v>31</v>
      </c>
      <c r="C20" s="42">
        <v>6.0</v>
      </c>
      <c r="D20" s="42">
        <v>2.0</v>
      </c>
      <c r="E20" s="42">
        <v>9.0</v>
      </c>
      <c r="F20" s="43">
        <f t="shared" si="1"/>
        <v>8</v>
      </c>
      <c r="G20" s="42">
        <v>9.0</v>
      </c>
      <c r="H20" s="43">
        <f t="shared" si="2"/>
        <v>100</v>
      </c>
      <c r="I20" s="43">
        <f t="shared" si="3"/>
        <v>100</v>
      </c>
      <c r="J20" s="42">
        <v>10.0</v>
      </c>
      <c r="K20" s="42">
        <v>5.0</v>
      </c>
      <c r="L20" s="42">
        <v>14.0</v>
      </c>
      <c r="M20" s="43">
        <f t="shared" si="4"/>
        <v>18</v>
      </c>
      <c r="N20" s="43">
        <f t="shared" si="5"/>
        <v>7</v>
      </c>
      <c r="O20" s="43">
        <f t="shared" si="6"/>
        <v>23</v>
      </c>
      <c r="P20" s="43">
        <f t="shared" si="7"/>
        <v>48</v>
      </c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</row>
    <row r="21">
      <c r="A21" s="21">
        <v>16.0</v>
      </c>
      <c r="B21" s="22" t="s">
        <v>32</v>
      </c>
      <c r="C21" s="42">
        <v>6.0</v>
      </c>
      <c r="D21" s="42">
        <v>2.0</v>
      </c>
      <c r="E21" s="42">
        <v>9.0</v>
      </c>
      <c r="F21" s="43">
        <f t="shared" si="1"/>
        <v>8</v>
      </c>
      <c r="G21" s="42">
        <v>9.0</v>
      </c>
      <c r="H21" s="43">
        <f t="shared" si="2"/>
        <v>100</v>
      </c>
      <c r="I21" s="43">
        <f t="shared" si="3"/>
        <v>100</v>
      </c>
      <c r="J21" s="42">
        <v>10.0</v>
      </c>
      <c r="K21" s="42">
        <v>5.0</v>
      </c>
      <c r="L21" s="42">
        <v>14.0</v>
      </c>
      <c r="M21" s="43">
        <f t="shared" si="4"/>
        <v>18</v>
      </c>
      <c r="N21" s="43">
        <f t="shared" si="5"/>
        <v>7</v>
      </c>
      <c r="O21" s="43">
        <f t="shared" si="6"/>
        <v>23</v>
      </c>
      <c r="P21" s="43">
        <f t="shared" si="7"/>
        <v>48</v>
      </c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</row>
    <row r="22">
      <c r="A22" s="21">
        <v>17.0</v>
      </c>
      <c r="B22" s="22" t="s">
        <v>33</v>
      </c>
      <c r="C22" s="42">
        <v>5.0</v>
      </c>
      <c r="D22" s="42">
        <v>2.0</v>
      </c>
      <c r="E22" s="42">
        <v>9.0</v>
      </c>
      <c r="F22" s="43">
        <f t="shared" si="1"/>
        <v>7</v>
      </c>
      <c r="G22" s="42">
        <v>7.0</v>
      </c>
      <c r="H22" s="43">
        <f t="shared" si="2"/>
        <v>87.5</v>
      </c>
      <c r="I22" s="43">
        <f t="shared" si="3"/>
        <v>77.77777778</v>
      </c>
      <c r="J22" s="42">
        <v>10.0</v>
      </c>
      <c r="K22" s="42">
        <v>5.0</v>
      </c>
      <c r="L22" s="42">
        <v>14.0</v>
      </c>
      <c r="M22" s="43">
        <f t="shared" si="4"/>
        <v>17</v>
      </c>
      <c r="N22" s="43">
        <f t="shared" si="5"/>
        <v>7</v>
      </c>
      <c r="O22" s="43">
        <f t="shared" si="6"/>
        <v>21</v>
      </c>
      <c r="P22" s="43">
        <f t="shared" si="7"/>
        <v>45</v>
      </c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</row>
    <row r="23">
      <c r="A23" s="21">
        <v>18.0</v>
      </c>
      <c r="B23" s="22" t="s">
        <v>34</v>
      </c>
      <c r="C23" s="42">
        <v>6.0</v>
      </c>
      <c r="D23" s="42">
        <v>2.0</v>
      </c>
      <c r="E23" s="42">
        <v>9.0</v>
      </c>
      <c r="F23" s="43">
        <f t="shared" si="1"/>
        <v>8</v>
      </c>
      <c r="G23" s="42">
        <v>9.0</v>
      </c>
      <c r="H23" s="43">
        <f t="shared" si="2"/>
        <v>100</v>
      </c>
      <c r="I23" s="43">
        <f t="shared" si="3"/>
        <v>100</v>
      </c>
      <c r="J23" s="42">
        <v>10.0</v>
      </c>
      <c r="K23" s="42">
        <v>5.0</v>
      </c>
      <c r="L23" s="42">
        <v>14.0</v>
      </c>
      <c r="M23" s="43">
        <f t="shared" si="4"/>
        <v>18</v>
      </c>
      <c r="N23" s="43">
        <f t="shared" si="5"/>
        <v>7</v>
      </c>
      <c r="O23" s="43">
        <f t="shared" si="6"/>
        <v>23</v>
      </c>
      <c r="P23" s="43">
        <f t="shared" si="7"/>
        <v>48</v>
      </c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</row>
    <row r="24">
      <c r="A24" s="21">
        <v>19.0</v>
      </c>
      <c r="B24" s="29" t="s">
        <v>35</v>
      </c>
      <c r="C24" s="42">
        <v>6.0</v>
      </c>
      <c r="D24" s="42">
        <v>2.0</v>
      </c>
      <c r="E24" s="42">
        <v>9.0</v>
      </c>
      <c r="F24" s="43">
        <f t="shared" si="1"/>
        <v>8</v>
      </c>
      <c r="G24" s="42">
        <v>9.0</v>
      </c>
      <c r="H24" s="43">
        <f t="shared" si="2"/>
        <v>100</v>
      </c>
      <c r="I24" s="43">
        <f t="shared" si="3"/>
        <v>100</v>
      </c>
      <c r="J24" s="42">
        <v>10.0</v>
      </c>
      <c r="K24" s="42">
        <v>5.0</v>
      </c>
      <c r="L24" s="42">
        <v>14.0</v>
      </c>
      <c r="M24" s="43">
        <f t="shared" si="4"/>
        <v>18</v>
      </c>
      <c r="N24" s="43">
        <f t="shared" si="5"/>
        <v>7</v>
      </c>
      <c r="O24" s="43">
        <f t="shared" si="6"/>
        <v>23</v>
      </c>
      <c r="P24" s="43">
        <f t="shared" si="7"/>
        <v>48</v>
      </c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</row>
    <row r="25">
      <c r="A25" s="21">
        <v>20.0</v>
      </c>
      <c r="B25" s="22" t="s">
        <v>36</v>
      </c>
      <c r="C25" s="42">
        <v>6.0</v>
      </c>
      <c r="D25" s="42">
        <v>1.0</v>
      </c>
      <c r="E25" s="42">
        <v>9.0</v>
      </c>
      <c r="F25" s="43">
        <f t="shared" si="1"/>
        <v>7</v>
      </c>
      <c r="G25" s="42">
        <v>9.0</v>
      </c>
      <c r="H25" s="43">
        <f t="shared" si="2"/>
        <v>87.5</v>
      </c>
      <c r="I25" s="43">
        <f t="shared" si="3"/>
        <v>100</v>
      </c>
      <c r="J25" s="42">
        <v>10.0</v>
      </c>
      <c r="K25" s="42">
        <v>5.0</v>
      </c>
      <c r="L25" s="42">
        <v>14.0</v>
      </c>
      <c r="M25" s="43">
        <f t="shared" si="4"/>
        <v>17</v>
      </c>
      <c r="N25" s="43">
        <f t="shared" si="5"/>
        <v>6</v>
      </c>
      <c r="O25" s="43">
        <f t="shared" si="6"/>
        <v>23</v>
      </c>
      <c r="P25" s="43">
        <f t="shared" si="7"/>
        <v>46</v>
      </c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</row>
    <row r="26">
      <c r="A26" s="21">
        <v>21.0</v>
      </c>
      <c r="B26" s="22" t="s">
        <v>37</v>
      </c>
      <c r="C26" s="42">
        <v>6.0</v>
      </c>
      <c r="D26" s="42">
        <v>2.0</v>
      </c>
      <c r="E26" s="42">
        <v>9.0</v>
      </c>
      <c r="F26" s="43">
        <f t="shared" si="1"/>
        <v>8</v>
      </c>
      <c r="G26" s="42">
        <v>9.0</v>
      </c>
      <c r="H26" s="43">
        <f t="shared" si="2"/>
        <v>100</v>
      </c>
      <c r="I26" s="43">
        <f t="shared" si="3"/>
        <v>100</v>
      </c>
      <c r="J26" s="42">
        <v>10.0</v>
      </c>
      <c r="K26" s="42">
        <v>5.0</v>
      </c>
      <c r="L26" s="42">
        <v>14.0</v>
      </c>
      <c r="M26" s="43">
        <f t="shared" si="4"/>
        <v>18</v>
      </c>
      <c r="N26" s="43">
        <f t="shared" si="5"/>
        <v>7</v>
      </c>
      <c r="O26" s="43">
        <f t="shared" si="6"/>
        <v>23</v>
      </c>
      <c r="P26" s="43">
        <f t="shared" si="7"/>
        <v>48</v>
      </c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</row>
    <row r="27">
      <c r="A27" s="21">
        <v>22.0</v>
      </c>
      <c r="B27" s="22" t="s">
        <v>38</v>
      </c>
      <c r="C27" s="42">
        <v>6.0</v>
      </c>
      <c r="D27" s="42">
        <v>2.0</v>
      </c>
      <c r="E27" s="42">
        <v>9.0</v>
      </c>
      <c r="F27" s="43">
        <f t="shared" si="1"/>
        <v>8</v>
      </c>
      <c r="G27" s="42">
        <v>9.0</v>
      </c>
      <c r="H27" s="43">
        <f t="shared" si="2"/>
        <v>100</v>
      </c>
      <c r="I27" s="43">
        <f t="shared" si="3"/>
        <v>100</v>
      </c>
      <c r="J27" s="42">
        <v>10.0</v>
      </c>
      <c r="K27" s="42">
        <v>5.0</v>
      </c>
      <c r="L27" s="42">
        <v>14.0</v>
      </c>
      <c r="M27" s="43">
        <f t="shared" si="4"/>
        <v>18</v>
      </c>
      <c r="N27" s="43">
        <f t="shared" si="5"/>
        <v>7</v>
      </c>
      <c r="O27" s="43">
        <f t="shared" si="6"/>
        <v>23</v>
      </c>
      <c r="P27" s="43">
        <f t="shared" si="7"/>
        <v>48</v>
      </c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</row>
    <row r="28">
      <c r="A28" s="21">
        <v>23.0</v>
      </c>
      <c r="B28" s="22" t="s">
        <v>39</v>
      </c>
      <c r="C28" s="42">
        <v>6.0</v>
      </c>
      <c r="D28" s="42">
        <v>2.0</v>
      </c>
      <c r="E28" s="42">
        <v>9.0</v>
      </c>
      <c r="F28" s="43">
        <f t="shared" si="1"/>
        <v>8</v>
      </c>
      <c r="G28" s="42">
        <v>9.0</v>
      </c>
      <c r="H28" s="43">
        <f t="shared" si="2"/>
        <v>100</v>
      </c>
      <c r="I28" s="43">
        <f t="shared" si="3"/>
        <v>100</v>
      </c>
      <c r="J28" s="42">
        <v>10.0</v>
      </c>
      <c r="K28" s="42">
        <v>5.0</v>
      </c>
      <c r="L28" s="42">
        <v>14.0</v>
      </c>
      <c r="M28" s="43">
        <f t="shared" si="4"/>
        <v>18</v>
      </c>
      <c r="N28" s="43">
        <f t="shared" si="5"/>
        <v>7</v>
      </c>
      <c r="O28" s="43">
        <f t="shared" si="6"/>
        <v>23</v>
      </c>
      <c r="P28" s="43">
        <f t="shared" si="7"/>
        <v>48</v>
      </c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</row>
    <row r="29">
      <c r="A29" s="21">
        <v>24.0</v>
      </c>
      <c r="B29" s="22" t="s">
        <v>40</v>
      </c>
      <c r="C29" s="42">
        <v>6.0</v>
      </c>
      <c r="D29" s="42">
        <v>2.0</v>
      </c>
      <c r="E29" s="42">
        <v>9.0</v>
      </c>
      <c r="F29" s="43">
        <f t="shared" si="1"/>
        <v>8</v>
      </c>
      <c r="G29" s="42">
        <v>9.0</v>
      </c>
      <c r="H29" s="43">
        <f t="shared" si="2"/>
        <v>100</v>
      </c>
      <c r="I29" s="43">
        <f t="shared" si="3"/>
        <v>100</v>
      </c>
      <c r="J29" s="42">
        <v>10.0</v>
      </c>
      <c r="K29" s="42">
        <v>5.0</v>
      </c>
      <c r="L29" s="42">
        <v>14.0</v>
      </c>
      <c r="M29" s="43">
        <f t="shared" si="4"/>
        <v>18</v>
      </c>
      <c r="N29" s="43">
        <f t="shared" si="5"/>
        <v>7</v>
      </c>
      <c r="O29" s="43">
        <f t="shared" si="6"/>
        <v>23</v>
      </c>
      <c r="P29" s="43">
        <f t="shared" si="7"/>
        <v>48</v>
      </c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</row>
    <row r="30">
      <c r="A30" s="21">
        <v>25.0</v>
      </c>
      <c r="B30" s="22" t="s">
        <v>41</v>
      </c>
      <c r="C30" s="42">
        <v>6.0</v>
      </c>
      <c r="D30" s="42">
        <v>2.0</v>
      </c>
      <c r="E30" s="42">
        <v>9.0</v>
      </c>
      <c r="F30" s="43">
        <f t="shared" si="1"/>
        <v>8</v>
      </c>
      <c r="G30" s="42">
        <v>9.0</v>
      </c>
      <c r="H30" s="43">
        <f t="shared" si="2"/>
        <v>100</v>
      </c>
      <c r="I30" s="43">
        <f t="shared" si="3"/>
        <v>100</v>
      </c>
      <c r="J30" s="42">
        <v>10.0</v>
      </c>
      <c r="K30" s="42">
        <v>5.0</v>
      </c>
      <c r="L30" s="42">
        <v>14.0</v>
      </c>
      <c r="M30" s="43">
        <f t="shared" si="4"/>
        <v>18</v>
      </c>
      <c r="N30" s="43">
        <f t="shared" si="5"/>
        <v>7</v>
      </c>
      <c r="O30" s="43">
        <f t="shared" si="6"/>
        <v>23</v>
      </c>
      <c r="P30" s="43">
        <f t="shared" si="7"/>
        <v>48</v>
      </c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</row>
    <row r="31">
      <c r="A31" s="21">
        <v>26.0</v>
      </c>
      <c r="B31" s="22" t="s">
        <v>42</v>
      </c>
      <c r="C31" s="42">
        <v>6.0</v>
      </c>
      <c r="D31" s="42">
        <v>2.0</v>
      </c>
      <c r="E31" s="42">
        <v>9.0</v>
      </c>
      <c r="F31" s="43">
        <f t="shared" si="1"/>
        <v>8</v>
      </c>
      <c r="G31" s="42">
        <v>9.0</v>
      </c>
      <c r="H31" s="43">
        <f t="shared" si="2"/>
        <v>100</v>
      </c>
      <c r="I31" s="43">
        <f t="shared" si="3"/>
        <v>100</v>
      </c>
      <c r="J31" s="42">
        <v>10.0</v>
      </c>
      <c r="K31" s="42">
        <v>5.0</v>
      </c>
      <c r="L31" s="42">
        <v>14.0</v>
      </c>
      <c r="M31" s="43">
        <f t="shared" si="4"/>
        <v>18</v>
      </c>
      <c r="N31" s="43">
        <f t="shared" si="5"/>
        <v>7</v>
      </c>
      <c r="O31" s="43">
        <f t="shared" si="6"/>
        <v>23</v>
      </c>
      <c r="P31" s="43">
        <f t="shared" si="7"/>
        <v>48</v>
      </c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</row>
    <row r="32">
      <c r="A32" s="21">
        <v>27.0</v>
      </c>
      <c r="B32" s="22" t="s">
        <v>43</v>
      </c>
      <c r="C32" s="42">
        <v>6.0</v>
      </c>
      <c r="D32" s="42">
        <v>2.0</v>
      </c>
      <c r="E32" s="42">
        <v>9.0</v>
      </c>
      <c r="F32" s="43">
        <f t="shared" si="1"/>
        <v>8</v>
      </c>
      <c r="G32" s="42">
        <v>9.0</v>
      </c>
      <c r="H32" s="43">
        <f t="shared" si="2"/>
        <v>100</v>
      </c>
      <c r="I32" s="43">
        <f t="shared" si="3"/>
        <v>100</v>
      </c>
      <c r="J32" s="42">
        <v>10.0</v>
      </c>
      <c r="K32" s="42">
        <v>5.0</v>
      </c>
      <c r="L32" s="42">
        <v>14.0</v>
      </c>
      <c r="M32" s="43">
        <f t="shared" si="4"/>
        <v>18</v>
      </c>
      <c r="N32" s="43">
        <f t="shared" si="5"/>
        <v>7</v>
      </c>
      <c r="O32" s="43">
        <f t="shared" si="6"/>
        <v>23</v>
      </c>
      <c r="P32" s="43">
        <f t="shared" si="7"/>
        <v>48</v>
      </c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</row>
    <row r="33">
      <c r="A33" s="21">
        <v>28.0</v>
      </c>
      <c r="B33" s="22" t="s">
        <v>44</v>
      </c>
      <c r="C33" s="42">
        <v>4.0</v>
      </c>
      <c r="D33" s="42">
        <v>1.0</v>
      </c>
      <c r="E33" s="42">
        <v>9.0</v>
      </c>
      <c r="F33" s="43">
        <f t="shared" si="1"/>
        <v>5</v>
      </c>
      <c r="G33" s="42">
        <v>5.0</v>
      </c>
      <c r="H33" s="43">
        <f t="shared" si="2"/>
        <v>62.5</v>
      </c>
      <c r="I33" s="43">
        <f t="shared" si="3"/>
        <v>55.55555556</v>
      </c>
      <c r="J33" s="42">
        <v>10.0</v>
      </c>
      <c r="K33" s="42">
        <v>5.0</v>
      </c>
      <c r="L33" s="42">
        <v>14.0</v>
      </c>
      <c r="M33" s="43">
        <f t="shared" si="4"/>
        <v>15</v>
      </c>
      <c r="N33" s="43">
        <f t="shared" si="5"/>
        <v>6</v>
      </c>
      <c r="O33" s="43">
        <f t="shared" si="6"/>
        <v>19</v>
      </c>
      <c r="P33" s="43">
        <f t="shared" si="7"/>
        <v>40</v>
      </c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</row>
    <row r="34">
      <c r="A34" s="21">
        <v>29.0</v>
      </c>
      <c r="B34" s="22" t="s">
        <v>45</v>
      </c>
      <c r="C34" s="42">
        <v>6.0</v>
      </c>
      <c r="D34" s="42">
        <v>2.0</v>
      </c>
      <c r="E34" s="42">
        <v>9.0</v>
      </c>
      <c r="F34" s="43">
        <f t="shared" si="1"/>
        <v>8</v>
      </c>
      <c r="G34" s="42">
        <v>6.0</v>
      </c>
      <c r="H34" s="43">
        <f t="shared" si="2"/>
        <v>100</v>
      </c>
      <c r="I34" s="43">
        <f t="shared" si="3"/>
        <v>66.66666667</v>
      </c>
      <c r="J34" s="42">
        <v>10.0</v>
      </c>
      <c r="K34" s="42">
        <v>5.0</v>
      </c>
      <c r="L34" s="42">
        <v>14.0</v>
      </c>
      <c r="M34" s="43">
        <f t="shared" si="4"/>
        <v>18</v>
      </c>
      <c r="N34" s="43">
        <f t="shared" si="5"/>
        <v>7</v>
      </c>
      <c r="O34" s="43">
        <f t="shared" si="6"/>
        <v>20</v>
      </c>
      <c r="P34" s="43">
        <f t="shared" si="7"/>
        <v>45</v>
      </c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</row>
    <row r="35">
      <c r="A35" s="21">
        <v>30.0</v>
      </c>
      <c r="B35" s="22" t="s">
        <v>46</v>
      </c>
      <c r="C35" s="42">
        <v>5.0</v>
      </c>
      <c r="D35" s="42">
        <v>2.0</v>
      </c>
      <c r="E35" s="42">
        <v>9.0</v>
      </c>
      <c r="F35" s="43">
        <f t="shared" si="1"/>
        <v>7</v>
      </c>
      <c r="G35" s="42">
        <v>9.0</v>
      </c>
      <c r="H35" s="43">
        <f t="shared" si="2"/>
        <v>87.5</v>
      </c>
      <c r="I35" s="43">
        <f t="shared" si="3"/>
        <v>100</v>
      </c>
      <c r="J35" s="42">
        <v>10.0</v>
      </c>
      <c r="K35" s="42">
        <v>5.0</v>
      </c>
      <c r="L35" s="42">
        <v>14.0</v>
      </c>
      <c r="M35" s="43">
        <f t="shared" si="4"/>
        <v>17</v>
      </c>
      <c r="N35" s="43">
        <f t="shared" si="5"/>
        <v>7</v>
      </c>
      <c r="O35" s="43">
        <f t="shared" si="6"/>
        <v>23</v>
      </c>
      <c r="P35" s="43">
        <f t="shared" si="7"/>
        <v>47</v>
      </c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</row>
    <row r="36">
      <c r="A36" s="21">
        <v>31.0</v>
      </c>
      <c r="B36" s="22" t="s">
        <v>47</v>
      </c>
      <c r="C36" s="42">
        <v>6.0</v>
      </c>
      <c r="D36" s="42">
        <v>2.0</v>
      </c>
      <c r="E36" s="42">
        <v>9.0</v>
      </c>
      <c r="F36" s="43">
        <f t="shared" si="1"/>
        <v>8</v>
      </c>
      <c r="G36" s="42">
        <v>9.0</v>
      </c>
      <c r="H36" s="43">
        <f t="shared" si="2"/>
        <v>100</v>
      </c>
      <c r="I36" s="43">
        <f t="shared" si="3"/>
        <v>100</v>
      </c>
      <c r="J36" s="42">
        <v>10.0</v>
      </c>
      <c r="K36" s="42">
        <v>5.0</v>
      </c>
      <c r="L36" s="42">
        <v>14.0</v>
      </c>
      <c r="M36" s="43">
        <f t="shared" si="4"/>
        <v>18</v>
      </c>
      <c r="N36" s="43">
        <f t="shared" si="5"/>
        <v>7</v>
      </c>
      <c r="O36" s="43">
        <f t="shared" si="6"/>
        <v>23</v>
      </c>
      <c r="P36" s="43">
        <f t="shared" si="7"/>
        <v>48</v>
      </c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</row>
    <row r="37">
      <c r="A37" s="21">
        <v>32.0</v>
      </c>
      <c r="B37" s="22" t="s">
        <v>48</v>
      </c>
      <c r="C37" s="42">
        <v>5.0</v>
      </c>
      <c r="D37" s="42">
        <v>2.0</v>
      </c>
      <c r="E37" s="42">
        <v>9.0</v>
      </c>
      <c r="F37" s="43">
        <f t="shared" si="1"/>
        <v>7</v>
      </c>
      <c r="G37" s="42">
        <v>9.0</v>
      </c>
      <c r="H37" s="43">
        <f t="shared" si="2"/>
        <v>87.5</v>
      </c>
      <c r="I37" s="43">
        <f t="shared" si="3"/>
        <v>100</v>
      </c>
      <c r="J37" s="42">
        <v>10.0</v>
      </c>
      <c r="K37" s="42">
        <v>5.0</v>
      </c>
      <c r="L37" s="42">
        <v>12.0</v>
      </c>
      <c r="M37" s="43">
        <f t="shared" si="4"/>
        <v>17</v>
      </c>
      <c r="N37" s="43">
        <f t="shared" si="5"/>
        <v>7</v>
      </c>
      <c r="O37" s="43">
        <f t="shared" si="6"/>
        <v>21</v>
      </c>
      <c r="P37" s="43">
        <f t="shared" si="7"/>
        <v>45</v>
      </c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</row>
    <row r="38">
      <c r="A38" s="21">
        <v>33.0</v>
      </c>
      <c r="B38" s="22" t="s">
        <v>49</v>
      </c>
      <c r="C38" s="42">
        <v>5.0</v>
      </c>
      <c r="D38" s="42">
        <v>2.0</v>
      </c>
      <c r="E38" s="42">
        <v>9.0</v>
      </c>
      <c r="F38" s="43">
        <f t="shared" si="1"/>
        <v>7</v>
      </c>
      <c r="G38" s="42">
        <v>8.0</v>
      </c>
      <c r="H38" s="43">
        <f t="shared" si="2"/>
        <v>87.5</v>
      </c>
      <c r="I38" s="43">
        <f t="shared" si="3"/>
        <v>88.88888889</v>
      </c>
      <c r="J38" s="42">
        <v>10.0</v>
      </c>
      <c r="K38" s="42">
        <v>5.0</v>
      </c>
      <c r="L38" s="42">
        <v>14.0</v>
      </c>
      <c r="M38" s="43">
        <f t="shared" si="4"/>
        <v>17</v>
      </c>
      <c r="N38" s="43">
        <f t="shared" si="5"/>
        <v>7</v>
      </c>
      <c r="O38" s="43">
        <f t="shared" si="6"/>
        <v>22</v>
      </c>
      <c r="P38" s="43">
        <f t="shared" si="7"/>
        <v>46</v>
      </c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</row>
    <row r="39">
      <c r="A39" s="21">
        <v>34.0</v>
      </c>
      <c r="B39" s="22" t="s">
        <v>50</v>
      </c>
      <c r="C39" s="42">
        <v>6.0</v>
      </c>
      <c r="D39" s="42">
        <v>2.0</v>
      </c>
      <c r="E39" s="42">
        <v>9.0</v>
      </c>
      <c r="F39" s="43">
        <f t="shared" si="1"/>
        <v>8</v>
      </c>
      <c r="G39" s="42">
        <v>9.0</v>
      </c>
      <c r="H39" s="43">
        <f t="shared" si="2"/>
        <v>100</v>
      </c>
      <c r="I39" s="43">
        <f t="shared" si="3"/>
        <v>100</v>
      </c>
      <c r="J39" s="42">
        <v>10.0</v>
      </c>
      <c r="K39" s="42">
        <v>5.0</v>
      </c>
      <c r="L39" s="42">
        <v>14.0</v>
      </c>
      <c r="M39" s="43">
        <f t="shared" si="4"/>
        <v>18</v>
      </c>
      <c r="N39" s="43">
        <f t="shared" si="5"/>
        <v>7</v>
      </c>
      <c r="O39" s="43">
        <f t="shared" si="6"/>
        <v>23</v>
      </c>
      <c r="P39" s="43">
        <f t="shared" si="7"/>
        <v>48</v>
      </c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</row>
    <row r="40">
      <c r="A40" s="21">
        <v>35.0</v>
      </c>
      <c r="B40" s="22" t="s">
        <v>51</v>
      </c>
      <c r="C40" s="42">
        <v>6.0</v>
      </c>
      <c r="D40" s="42">
        <v>2.0</v>
      </c>
      <c r="E40" s="42">
        <v>9.0</v>
      </c>
      <c r="F40" s="43">
        <f t="shared" si="1"/>
        <v>8</v>
      </c>
      <c r="G40" s="42">
        <v>9.0</v>
      </c>
      <c r="H40" s="43">
        <f t="shared" si="2"/>
        <v>100</v>
      </c>
      <c r="I40" s="43">
        <f t="shared" si="3"/>
        <v>100</v>
      </c>
      <c r="J40" s="42">
        <v>9.0</v>
      </c>
      <c r="K40" s="42">
        <v>4.0</v>
      </c>
      <c r="L40" s="42">
        <v>12.0</v>
      </c>
      <c r="M40" s="43">
        <f t="shared" si="4"/>
        <v>17</v>
      </c>
      <c r="N40" s="43">
        <f t="shared" si="5"/>
        <v>6</v>
      </c>
      <c r="O40" s="43">
        <f t="shared" si="6"/>
        <v>21</v>
      </c>
      <c r="P40" s="43">
        <f t="shared" si="7"/>
        <v>44</v>
      </c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</row>
    <row r="41">
      <c r="A41" s="21">
        <v>36.0</v>
      </c>
      <c r="B41" s="22" t="s">
        <v>52</v>
      </c>
      <c r="C41" s="42">
        <v>5.0</v>
      </c>
      <c r="D41" s="42">
        <v>2.0</v>
      </c>
      <c r="E41" s="42">
        <v>9.0</v>
      </c>
      <c r="F41" s="43">
        <f t="shared" si="1"/>
        <v>7</v>
      </c>
      <c r="G41" s="42">
        <v>9.0</v>
      </c>
      <c r="H41" s="43">
        <f t="shared" si="2"/>
        <v>87.5</v>
      </c>
      <c r="I41" s="43">
        <f t="shared" si="3"/>
        <v>100</v>
      </c>
      <c r="J41" s="42">
        <v>10.0</v>
      </c>
      <c r="K41" s="42">
        <v>5.0</v>
      </c>
      <c r="L41" s="42">
        <v>14.0</v>
      </c>
      <c r="M41" s="43">
        <f t="shared" si="4"/>
        <v>17</v>
      </c>
      <c r="N41" s="43">
        <f t="shared" si="5"/>
        <v>7</v>
      </c>
      <c r="O41" s="43">
        <f t="shared" si="6"/>
        <v>23</v>
      </c>
      <c r="P41" s="43">
        <f t="shared" si="7"/>
        <v>47</v>
      </c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</row>
    <row r="42">
      <c r="A42" s="21">
        <v>37.0</v>
      </c>
      <c r="B42" s="22" t="s">
        <v>53</v>
      </c>
      <c r="C42" s="42">
        <v>4.0</v>
      </c>
      <c r="D42" s="42">
        <v>2.0</v>
      </c>
      <c r="E42" s="42">
        <v>9.0</v>
      </c>
      <c r="F42" s="43">
        <f t="shared" si="1"/>
        <v>6</v>
      </c>
      <c r="G42" s="42">
        <v>6.0</v>
      </c>
      <c r="H42" s="43">
        <f t="shared" si="2"/>
        <v>75</v>
      </c>
      <c r="I42" s="43">
        <f t="shared" si="3"/>
        <v>66.66666667</v>
      </c>
      <c r="J42" s="42">
        <v>10.0</v>
      </c>
      <c r="K42" s="42">
        <v>5.0</v>
      </c>
      <c r="L42" s="42">
        <v>14.0</v>
      </c>
      <c r="M42" s="43">
        <f t="shared" si="4"/>
        <v>16</v>
      </c>
      <c r="N42" s="43">
        <f t="shared" si="5"/>
        <v>7</v>
      </c>
      <c r="O42" s="43">
        <f t="shared" si="6"/>
        <v>20</v>
      </c>
      <c r="P42" s="43">
        <f t="shared" si="7"/>
        <v>43</v>
      </c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</row>
    <row r="43">
      <c r="A43" s="21">
        <v>38.0</v>
      </c>
      <c r="B43" s="22" t="s">
        <v>54</v>
      </c>
      <c r="C43" s="42">
        <v>4.0</v>
      </c>
      <c r="D43" s="42">
        <v>2.0</v>
      </c>
      <c r="E43" s="42">
        <v>9.0</v>
      </c>
      <c r="F43" s="43">
        <f t="shared" si="1"/>
        <v>6</v>
      </c>
      <c r="G43" s="42">
        <v>4.0</v>
      </c>
      <c r="H43" s="43">
        <f t="shared" si="2"/>
        <v>75</v>
      </c>
      <c r="I43" s="43">
        <f t="shared" si="3"/>
        <v>44.44444444</v>
      </c>
      <c r="J43" s="42">
        <v>10.0</v>
      </c>
      <c r="K43" s="42">
        <v>5.0</v>
      </c>
      <c r="L43" s="42">
        <v>14.0</v>
      </c>
      <c r="M43" s="43">
        <f t="shared" si="4"/>
        <v>16</v>
      </c>
      <c r="N43" s="43">
        <f t="shared" si="5"/>
        <v>7</v>
      </c>
      <c r="O43" s="43">
        <f t="shared" si="6"/>
        <v>18</v>
      </c>
      <c r="P43" s="43">
        <f t="shared" si="7"/>
        <v>41</v>
      </c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</row>
    <row r="44">
      <c r="A44" s="21">
        <v>39.0</v>
      </c>
      <c r="B44" s="22" t="s">
        <v>55</v>
      </c>
      <c r="C44" s="42">
        <v>5.0</v>
      </c>
      <c r="D44" s="42">
        <v>2.0</v>
      </c>
      <c r="E44" s="42">
        <v>9.0</v>
      </c>
      <c r="F44" s="43">
        <f t="shared" si="1"/>
        <v>7</v>
      </c>
      <c r="G44" s="42">
        <v>9.0</v>
      </c>
      <c r="H44" s="43">
        <f t="shared" si="2"/>
        <v>87.5</v>
      </c>
      <c r="I44" s="43">
        <f t="shared" si="3"/>
        <v>100</v>
      </c>
      <c r="J44" s="42">
        <v>10.0</v>
      </c>
      <c r="K44" s="42">
        <v>5.0</v>
      </c>
      <c r="L44" s="42">
        <v>14.0</v>
      </c>
      <c r="M44" s="43">
        <f t="shared" si="4"/>
        <v>17</v>
      </c>
      <c r="N44" s="43">
        <f t="shared" si="5"/>
        <v>7</v>
      </c>
      <c r="O44" s="43">
        <f t="shared" si="6"/>
        <v>23</v>
      </c>
      <c r="P44" s="43">
        <f t="shared" si="7"/>
        <v>47</v>
      </c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</row>
    <row r="45">
      <c r="A45" s="21">
        <v>40.0</v>
      </c>
      <c r="B45" s="22" t="s">
        <v>56</v>
      </c>
      <c r="C45" s="42">
        <v>6.0</v>
      </c>
      <c r="D45" s="42">
        <v>2.0</v>
      </c>
      <c r="E45" s="42">
        <v>9.0</v>
      </c>
      <c r="F45" s="43">
        <f t="shared" si="1"/>
        <v>8</v>
      </c>
      <c r="G45" s="42">
        <v>9.0</v>
      </c>
      <c r="H45" s="43">
        <f t="shared" si="2"/>
        <v>100</v>
      </c>
      <c r="I45" s="43">
        <f t="shared" si="3"/>
        <v>100</v>
      </c>
      <c r="J45" s="42">
        <v>9.0</v>
      </c>
      <c r="K45" s="42">
        <v>5.0</v>
      </c>
      <c r="L45" s="42">
        <v>14.0</v>
      </c>
      <c r="M45" s="43">
        <f t="shared" si="4"/>
        <v>17</v>
      </c>
      <c r="N45" s="43">
        <f t="shared" si="5"/>
        <v>7</v>
      </c>
      <c r="O45" s="43">
        <f t="shared" si="6"/>
        <v>23</v>
      </c>
      <c r="P45" s="43">
        <f t="shared" si="7"/>
        <v>47</v>
      </c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</row>
    <row r="46">
      <c r="A46" s="26"/>
      <c r="B46" s="26"/>
    </row>
  </sheetData>
  <mergeCells count="5">
    <mergeCell ref="A1:F1"/>
    <mergeCell ref="A2:F2"/>
    <mergeCell ref="C3:I3"/>
    <mergeCell ref="J3:Q3"/>
    <mergeCell ref="X3:AB3"/>
  </mergeCells>
  <hyperlinks>
    <hyperlink r:id="rId1" ref="A3"/>
  </hyperlin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9.13"/>
    <col customWidth="1" min="2" max="2" width="29.88"/>
  </cols>
  <sheetData>
    <row r="1">
      <c r="A1" s="30" t="s">
        <v>57</v>
      </c>
      <c r="B1" s="2"/>
      <c r="C1" s="2"/>
      <c r="D1" s="2"/>
      <c r="E1" s="3"/>
    </row>
    <row r="2">
      <c r="A2" s="1" t="s">
        <v>1</v>
      </c>
      <c r="B2" s="2"/>
      <c r="C2" s="2"/>
      <c r="D2" s="2"/>
      <c r="E2" s="3"/>
    </row>
    <row r="3">
      <c r="A3" s="6" t="s">
        <v>2</v>
      </c>
      <c r="B3" s="7" t="s">
        <v>3</v>
      </c>
      <c r="C3" s="31" t="s">
        <v>58</v>
      </c>
      <c r="D3" s="32"/>
      <c r="E3" s="32"/>
      <c r="F3" s="33"/>
      <c r="G3" s="34">
        <v>45658.0</v>
      </c>
      <c r="H3" s="32"/>
      <c r="I3" s="32"/>
      <c r="J3" s="32"/>
      <c r="K3" s="32"/>
      <c r="L3" s="33"/>
    </row>
    <row r="4">
      <c r="A4" s="35"/>
      <c r="B4" s="36"/>
      <c r="C4" s="37" t="s">
        <v>4</v>
      </c>
      <c r="D4" s="37" t="s">
        <v>5</v>
      </c>
      <c r="E4" s="38" t="s">
        <v>7</v>
      </c>
      <c r="F4" s="44" t="s">
        <v>59</v>
      </c>
      <c r="G4" s="37" t="s">
        <v>4</v>
      </c>
      <c r="H4" s="37" t="s">
        <v>5</v>
      </c>
      <c r="I4" s="40" t="s">
        <v>11</v>
      </c>
      <c r="J4" s="39" t="s">
        <v>12</v>
      </c>
      <c r="K4" s="39" t="s">
        <v>14</v>
      </c>
      <c r="L4" s="41" t="s">
        <v>15</v>
      </c>
    </row>
    <row r="5">
      <c r="B5" s="18" t="s">
        <v>16</v>
      </c>
      <c r="C5" s="41">
        <v>9.0</v>
      </c>
      <c r="D5" s="41">
        <v>16.0</v>
      </c>
      <c r="E5" s="45">
        <f t="shared" ref="E5:E45" si="1">SUM(D5, C5)</f>
        <v>25</v>
      </c>
      <c r="F5" s="45">
        <f t="shared" ref="F5:F45" si="2">E5*4</f>
        <v>100</v>
      </c>
      <c r="G5" s="41">
        <v>8.0</v>
      </c>
      <c r="H5" s="41">
        <v>21.0</v>
      </c>
      <c r="I5" s="45">
        <f t="shared" ref="I5:I45" si="3"> C5 +G5</f>
        <v>17</v>
      </c>
      <c r="J5" s="45">
        <f t="shared" ref="J5:J45" si="4">D5 +H5</f>
        <v>37</v>
      </c>
      <c r="K5" s="45">
        <f t="shared" ref="K5:K45" si="5">I5 +J5</f>
        <v>54</v>
      </c>
      <c r="L5" s="45">
        <f t="shared" ref="L5:L45" si="6">K5/54 *100</f>
        <v>100</v>
      </c>
    </row>
    <row r="6">
      <c r="A6" s="21">
        <v>1.0</v>
      </c>
      <c r="B6" s="22" t="s">
        <v>17</v>
      </c>
      <c r="C6" s="41">
        <v>9.0</v>
      </c>
      <c r="D6" s="41">
        <v>16.0</v>
      </c>
      <c r="E6" s="45">
        <f t="shared" si="1"/>
        <v>25</v>
      </c>
      <c r="F6" s="45">
        <f t="shared" si="2"/>
        <v>100</v>
      </c>
      <c r="G6" s="41">
        <v>8.0</v>
      </c>
      <c r="H6" s="41">
        <v>21.0</v>
      </c>
      <c r="I6" s="45">
        <f t="shared" si="3"/>
        <v>17</v>
      </c>
      <c r="J6" s="45">
        <f t="shared" si="4"/>
        <v>37</v>
      </c>
      <c r="K6" s="45">
        <f t="shared" si="5"/>
        <v>54</v>
      </c>
      <c r="L6" s="45">
        <f t="shared" si="6"/>
        <v>100</v>
      </c>
    </row>
    <row r="7">
      <c r="A7" s="21">
        <v>2.0</v>
      </c>
      <c r="B7" s="26" t="s">
        <v>18</v>
      </c>
      <c r="C7" s="41">
        <v>6.0</v>
      </c>
      <c r="D7" s="41">
        <v>10.0</v>
      </c>
      <c r="E7" s="45">
        <f t="shared" si="1"/>
        <v>16</v>
      </c>
      <c r="F7" s="45">
        <f t="shared" si="2"/>
        <v>64</v>
      </c>
      <c r="G7" s="41">
        <v>8.0</v>
      </c>
      <c r="H7" s="41">
        <v>21.0</v>
      </c>
      <c r="I7" s="45">
        <f t="shared" si="3"/>
        <v>14</v>
      </c>
      <c r="J7" s="45">
        <f t="shared" si="4"/>
        <v>31</v>
      </c>
      <c r="K7" s="45">
        <f t="shared" si="5"/>
        <v>45</v>
      </c>
      <c r="L7" s="45">
        <f t="shared" si="6"/>
        <v>83.33333333</v>
      </c>
    </row>
    <row r="8">
      <c r="A8" s="21">
        <v>3.0</v>
      </c>
      <c r="B8" s="22" t="s">
        <v>19</v>
      </c>
      <c r="C8" s="41">
        <v>9.0</v>
      </c>
      <c r="D8" s="41">
        <v>16.0</v>
      </c>
      <c r="E8" s="45">
        <f t="shared" si="1"/>
        <v>25</v>
      </c>
      <c r="F8" s="45">
        <f t="shared" si="2"/>
        <v>100</v>
      </c>
      <c r="G8" s="41">
        <v>8.0</v>
      </c>
      <c r="H8" s="41">
        <v>21.0</v>
      </c>
      <c r="I8" s="45">
        <f t="shared" si="3"/>
        <v>17</v>
      </c>
      <c r="J8" s="45">
        <f t="shared" si="4"/>
        <v>37</v>
      </c>
      <c r="K8" s="45">
        <f t="shared" si="5"/>
        <v>54</v>
      </c>
      <c r="L8" s="45">
        <f t="shared" si="6"/>
        <v>100</v>
      </c>
    </row>
    <row r="9">
      <c r="A9" s="21">
        <v>4.0</v>
      </c>
      <c r="B9" s="22" t="s">
        <v>20</v>
      </c>
      <c r="C9" s="41">
        <v>9.0</v>
      </c>
      <c r="D9" s="41">
        <v>16.0</v>
      </c>
      <c r="E9" s="45">
        <f t="shared" si="1"/>
        <v>25</v>
      </c>
      <c r="F9" s="45">
        <f t="shared" si="2"/>
        <v>100</v>
      </c>
      <c r="G9" s="41">
        <v>8.0</v>
      </c>
      <c r="H9" s="41">
        <v>21.0</v>
      </c>
      <c r="I9" s="45">
        <f t="shared" si="3"/>
        <v>17</v>
      </c>
      <c r="J9" s="45">
        <f t="shared" si="4"/>
        <v>37</v>
      </c>
      <c r="K9" s="45">
        <f t="shared" si="5"/>
        <v>54</v>
      </c>
      <c r="L9" s="45">
        <f t="shared" si="6"/>
        <v>100</v>
      </c>
    </row>
    <row r="10">
      <c r="A10" s="21">
        <v>5.0</v>
      </c>
      <c r="B10" s="22" t="s">
        <v>21</v>
      </c>
      <c r="C10" s="41">
        <v>9.0</v>
      </c>
      <c r="D10" s="41">
        <v>16.0</v>
      </c>
      <c r="E10" s="45">
        <f t="shared" si="1"/>
        <v>25</v>
      </c>
      <c r="F10" s="45">
        <f t="shared" si="2"/>
        <v>100</v>
      </c>
      <c r="G10" s="41">
        <v>8.0</v>
      </c>
      <c r="H10" s="41">
        <v>21.0</v>
      </c>
      <c r="I10" s="45">
        <f t="shared" si="3"/>
        <v>17</v>
      </c>
      <c r="J10" s="45">
        <f t="shared" si="4"/>
        <v>37</v>
      </c>
      <c r="K10" s="45">
        <f t="shared" si="5"/>
        <v>54</v>
      </c>
      <c r="L10" s="45">
        <f t="shared" si="6"/>
        <v>100</v>
      </c>
    </row>
    <row r="11">
      <c r="A11" s="21">
        <v>6.0</v>
      </c>
      <c r="B11" s="22" t="s">
        <v>22</v>
      </c>
      <c r="C11" s="41">
        <v>9.0</v>
      </c>
      <c r="D11" s="41">
        <v>16.0</v>
      </c>
      <c r="E11" s="45">
        <f t="shared" si="1"/>
        <v>25</v>
      </c>
      <c r="F11" s="45">
        <f t="shared" si="2"/>
        <v>100</v>
      </c>
      <c r="G11" s="41">
        <v>8.0</v>
      </c>
      <c r="H11" s="41">
        <v>21.0</v>
      </c>
      <c r="I11" s="45">
        <f t="shared" si="3"/>
        <v>17</v>
      </c>
      <c r="J11" s="45">
        <f t="shared" si="4"/>
        <v>37</v>
      </c>
      <c r="K11" s="45">
        <f t="shared" si="5"/>
        <v>54</v>
      </c>
      <c r="L11" s="45">
        <f t="shared" si="6"/>
        <v>100</v>
      </c>
    </row>
    <row r="12">
      <c r="A12" s="21">
        <v>7.0</v>
      </c>
      <c r="B12" s="28" t="s">
        <v>23</v>
      </c>
      <c r="C12" s="41">
        <v>9.0</v>
      </c>
      <c r="D12" s="41">
        <v>16.0</v>
      </c>
      <c r="E12" s="45">
        <f t="shared" si="1"/>
        <v>25</v>
      </c>
      <c r="F12" s="45">
        <f t="shared" si="2"/>
        <v>100</v>
      </c>
      <c r="G12" s="41">
        <v>6.0</v>
      </c>
      <c r="H12" s="41">
        <v>17.0</v>
      </c>
      <c r="I12" s="45">
        <f t="shared" si="3"/>
        <v>15</v>
      </c>
      <c r="J12" s="45">
        <f t="shared" si="4"/>
        <v>33</v>
      </c>
      <c r="K12" s="45">
        <f t="shared" si="5"/>
        <v>48</v>
      </c>
      <c r="L12" s="45">
        <f t="shared" si="6"/>
        <v>88.88888889</v>
      </c>
    </row>
    <row r="13">
      <c r="A13" s="21">
        <v>8.0</v>
      </c>
      <c r="B13" s="22" t="s">
        <v>24</v>
      </c>
      <c r="C13" s="41">
        <v>8.0</v>
      </c>
      <c r="D13" s="41">
        <v>15.0</v>
      </c>
      <c r="E13" s="45">
        <f t="shared" si="1"/>
        <v>23</v>
      </c>
      <c r="F13" s="45">
        <f t="shared" si="2"/>
        <v>92</v>
      </c>
      <c r="G13" s="41">
        <v>8.0</v>
      </c>
      <c r="H13" s="41">
        <v>21.0</v>
      </c>
      <c r="I13" s="45">
        <f t="shared" si="3"/>
        <v>16</v>
      </c>
      <c r="J13" s="45">
        <f t="shared" si="4"/>
        <v>36</v>
      </c>
      <c r="K13" s="45">
        <f t="shared" si="5"/>
        <v>52</v>
      </c>
      <c r="L13" s="45">
        <f t="shared" si="6"/>
        <v>96.2962963</v>
      </c>
    </row>
    <row r="14">
      <c r="A14" s="21">
        <v>9.0</v>
      </c>
      <c r="B14" s="22" t="s">
        <v>25</v>
      </c>
      <c r="C14" s="41">
        <v>9.0</v>
      </c>
      <c r="D14" s="41">
        <v>16.0</v>
      </c>
      <c r="E14" s="45">
        <f t="shared" si="1"/>
        <v>25</v>
      </c>
      <c r="F14" s="45">
        <f t="shared" si="2"/>
        <v>100</v>
      </c>
      <c r="G14" s="41">
        <v>6.0</v>
      </c>
      <c r="H14" s="41">
        <v>20.0</v>
      </c>
      <c r="I14" s="45">
        <f t="shared" si="3"/>
        <v>15</v>
      </c>
      <c r="J14" s="45">
        <f t="shared" si="4"/>
        <v>36</v>
      </c>
      <c r="K14" s="45">
        <f t="shared" si="5"/>
        <v>51</v>
      </c>
      <c r="L14" s="45">
        <f t="shared" si="6"/>
        <v>94.44444444</v>
      </c>
    </row>
    <row r="15">
      <c r="A15" s="21">
        <v>10.0</v>
      </c>
      <c r="B15" s="22" t="s">
        <v>26</v>
      </c>
      <c r="C15" s="41">
        <v>9.0</v>
      </c>
      <c r="D15" s="41">
        <v>16.0</v>
      </c>
      <c r="E15" s="45">
        <f t="shared" si="1"/>
        <v>25</v>
      </c>
      <c r="F15" s="45">
        <f t="shared" si="2"/>
        <v>100</v>
      </c>
      <c r="G15" s="41">
        <v>8.0</v>
      </c>
      <c r="H15" s="41">
        <v>21.0</v>
      </c>
      <c r="I15" s="45">
        <f t="shared" si="3"/>
        <v>17</v>
      </c>
      <c r="J15" s="45">
        <f t="shared" si="4"/>
        <v>37</v>
      </c>
      <c r="K15" s="45">
        <f t="shared" si="5"/>
        <v>54</v>
      </c>
      <c r="L15" s="45">
        <f t="shared" si="6"/>
        <v>100</v>
      </c>
    </row>
    <row r="16">
      <c r="A16" s="21">
        <v>11.0</v>
      </c>
      <c r="B16" s="22" t="s">
        <v>27</v>
      </c>
      <c r="C16" s="41">
        <v>9.0</v>
      </c>
      <c r="D16" s="41">
        <v>16.0</v>
      </c>
      <c r="E16" s="45">
        <f t="shared" si="1"/>
        <v>25</v>
      </c>
      <c r="F16" s="45">
        <f t="shared" si="2"/>
        <v>100</v>
      </c>
      <c r="G16" s="41">
        <v>8.0</v>
      </c>
      <c r="H16" s="41">
        <v>21.0</v>
      </c>
      <c r="I16" s="45">
        <f t="shared" si="3"/>
        <v>17</v>
      </c>
      <c r="J16" s="45">
        <f t="shared" si="4"/>
        <v>37</v>
      </c>
      <c r="K16" s="45">
        <f t="shared" si="5"/>
        <v>54</v>
      </c>
      <c r="L16" s="45">
        <f t="shared" si="6"/>
        <v>100</v>
      </c>
    </row>
    <row r="17">
      <c r="A17" s="21">
        <v>12.0</v>
      </c>
      <c r="B17" s="22" t="s">
        <v>28</v>
      </c>
      <c r="C17" s="41">
        <v>8.0</v>
      </c>
      <c r="D17" s="41">
        <v>16.0</v>
      </c>
      <c r="E17" s="45">
        <f t="shared" si="1"/>
        <v>24</v>
      </c>
      <c r="F17" s="45">
        <f t="shared" si="2"/>
        <v>96</v>
      </c>
      <c r="G17" s="41">
        <v>6.0</v>
      </c>
      <c r="H17" s="41">
        <v>18.0</v>
      </c>
      <c r="I17" s="45">
        <f t="shared" si="3"/>
        <v>14</v>
      </c>
      <c r="J17" s="45">
        <f t="shared" si="4"/>
        <v>34</v>
      </c>
      <c r="K17" s="45">
        <f t="shared" si="5"/>
        <v>48</v>
      </c>
      <c r="L17" s="45">
        <f t="shared" si="6"/>
        <v>88.88888889</v>
      </c>
    </row>
    <row r="18">
      <c r="A18" s="21">
        <v>13.0</v>
      </c>
      <c r="B18" s="22" t="s">
        <v>29</v>
      </c>
      <c r="C18" s="41">
        <v>9.0</v>
      </c>
      <c r="D18" s="41">
        <v>16.0</v>
      </c>
      <c r="E18" s="45">
        <f t="shared" si="1"/>
        <v>25</v>
      </c>
      <c r="F18" s="45">
        <f t="shared" si="2"/>
        <v>100</v>
      </c>
      <c r="G18" s="41">
        <v>8.0</v>
      </c>
      <c r="H18" s="41">
        <v>21.0</v>
      </c>
      <c r="I18" s="45">
        <f t="shared" si="3"/>
        <v>17</v>
      </c>
      <c r="J18" s="45">
        <f t="shared" si="4"/>
        <v>37</v>
      </c>
      <c r="K18" s="45">
        <f t="shared" si="5"/>
        <v>54</v>
      </c>
      <c r="L18" s="45">
        <f t="shared" si="6"/>
        <v>100</v>
      </c>
    </row>
    <row r="19">
      <c r="A19" s="21">
        <v>14.0</v>
      </c>
      <c r="B19" s="22" t="s">
        <v>30</v>
      </c>
      <c r="C19" s="41">
        <v>9.0</v>
      </c>
      <c r="D19" s="41">
        <v>16.0</v>
      </c>
      <c r="E19" s="45">
        <f t="shared" si="1"/>
        <v>25</v>
      </c>
      <c r="F19" s="45">
        <f t="shared" si="2"/>
        <v>100</v>
      </c>
      <c r="G19" s="41">
        <v>8.0</v>
      </c>
      <c r="H19" s="41">
        <v>20.0</v>
      </c>
      <c r="I19" s="45">
        <f t="shared" si="3"/>
        <v>17</v>
      </c>
      <c r="J19" s="45">
        <f t="shared" si="4"/>
        <v>36</v>
      </c>
      <c r="K19" s="45">
        <f t="shared" si="5"/>
        <v>53</v>
      </c>
      <c r="L19" s="45">
        <f t="shared" si="6"/>
        <v>98.14814815</v>
      </c>
    </row>
    <row r="20">
      <c r="A20" s="21">
        <v>15.0</v>
      </c>
      <c r="B20" s="22" t="s">
        <v>31</v>
      </c>
      <c r="C20" s="41">
        <v>9.0</v>
      </c>
      <c r="D20" s="41">
        <v>16.0</v>
      </c>
      <c r="E20" s="45">
        <f t="shared" si="1"/>
        <v>25</v>
      </c>
      <c r="F20" s="45">
        <f t="shared" si="2"/>
        <v>100</v>
      </c>
      <c r="G20" s="41">
        <v>8.0</v>
      </c>
      <c r="H20" s="41">
        <v>20.0</v>
      </c>
      <c r="I20" s="45">
        <f t="shared" si="3"/>
        <v>17</v>
      </c>
      <c r="J20" s="45">
        <f t="shared" si="4"/>
        <v>36</v>
      </c>
      <c r="K20" s="45">
        <f t="shared" si="5"/>
        <v>53</v>
      </c>
      <c r="L20" s="45">
        <f t="shared" si="6"/>
        <v>98.14814815</v>
      </c>
    </row>
    <row r="21">
      <c r="A21" s="21">
        <v>16.0</v>
      </c>
      <c r="B21" s="22" t="s">
        <v>32</v>
      </c>
      <c r="C21" s="41">
        <v>9.0</v>
      </c>
      <c r="D21" s="41">
        <v>16.0</v>
      </c>
      <c r="E21" s="45">
        <f t="shared" si="1"/>
        <v>25</v>
      </c>
      <c r="F21" s="45">
        <f t="shared" si="2"/>
        <v>100</v>
      </c>
      <c r="G21" s="41">
        <v>8.0</v>
      </c>
      <c r="H21" s="41">
        <v>21.0</v>
      </c>
      <c r="I21" s="45">
        <f t="shared" si="3"/>
        <v>17</v>
      </c>
      <c r="J21" s="45">
        <f t="shared" si="4"/>
        <v>37</v>
      </c>
      <c r="K21" s="45">
        <f t="shared" si="5"/>
        <v>54</v>
      </c>
      <c r="L21" s="45">
        <f t="shared" si="6"/>
        <v>100</v>
      </c>
    </row>
    <row r="22">
      <c r="A22" s="21">
        <v>17.0</v>
      </c>
      <c r="B22" s="22" t="s">
        <v>33</v>
      </c>
      <c r="C22" s="41">
        <v>9.0</v>
      </c>
      <c r="D22" s="41">
        <v>15.0</v>
      </c>
      <c r="E22" s="45">
        <f t="shared" si="1"/>
        <v>24</v>
      </c>
      <c r="F22" s="45">
        <f t="shared" si="2"/>
        <v>96</v>
      </c>
      <c r="G22" s="41">
        <v>8.0</v>
      </c>
      <c r="H22" s="41">
        <v>21.0</v>
      </c>
      <c r="I22" s="45">
        <f t="shared" si="3"/>
        <v>17</v>
      </c>
      <c r="J22" s="45">
        <f t="shared" si="4"/>
        <v>36</v>
      </c>
      <c r="K22" s="45">
        <f t="shared" si="5"/>
        <v>53</v>
      </c>
      <c r="L22" s="45">
        <f t="shared" si="6"/>
        <v>98.14814815</v>
      </c>
    </row>
    <row r="23">
      <c r="A23" s="21">
        <v>18.0</v>
      </c>
      <c r="B23" s="22" t="s">
        <v>34</v>
      </c>
      <c r="C23" s="41">
        <v>9.0</v>
      </c>
      <c r="D23" s="41">
        <v>16.0</v>
      </c>
      <c r="E23" s="45">
        <f t="shared" si="1"/>
        <v>25</v>
      </c>
      <c r="F23" s="45">
        <f t="shared" si="2"/>
        <v>100</v>
      </c>
      <c r="G23" s="41">
        <v>8.0</v>
      </c>
      <c r="H23" s="41">
        <v>21.0</v>
      </c>
      <c r="I23" s="45">
        <f t="shared" si="3"/>
        <v>17</v>
      </c>
      <c r="J23" s="45">
        <f t="shared" si="4"/>
        <v>37</v>
      </c>
      <c r="K23" s="45">
        <f t="shared" si="5"/>
        <v>54</v>
      </c>
      <c r="L23" s="45">
        <f t="shared" si="6"/>
        <v>100</v>
      </c>
    </row>
    <row r="24">
      <c r="A24" s="21">
        <v>19.0</v>
      </c>
      <c r="B24" s="29" t="s">
        <v>35</v>
      </c>
      <c r="C24" s="41">
        <v>9.0</v>
      </c>
      <c r="D24" s="41">
        <v>16.0</v>
      </c>
      <c r="E24" s="45">
        <f t="shared" si="1"/>
        <v>25</v>
      </c>
      <c r="F24" s="45">
        <f t="shared" si="2"/>
        <v>100</v>
      </c>
      <c r="G24" s="41">
        <v>8.0</v>
      </c>
      <c r="H24" s="41">
        <v>21.0</v>
      </c>
      <c r="I24" s="45">
        <f t="shared" si="3"/>
        <v>17</v>
      </c>
      <c r="J24" s="45">
        <f t="shared" si="4"/>
        <v>37</v>
      </c>
      <c r="K24" s="45">
        <f t="shared" si="5"/>
        <v>54</v>
      </c>
      <c r="L24" s="45">
        <f t="shared" si="6"/>
        <v>100</v>
      </c>
    </row>
    <row r="25">
      <c r="A25" s="21">
        <v>20.0</v>
      </c>
      <c r="B25" s="22" t="s">
        <v>36</v>
      </c>
      <c r="C25" s="41">
        <v>8.0</v>
      </c>
      <c r="D25" s="41">
        <v>15.0</v>
      </c>
      <c r="E25" s="45">
        <f t="shared" si="1"/>
        <v>23</v>
      </c>
      <c r="F25" s="45">
        <f t="shared" si="2"/>
        <v>92</v>
      </c>
      <c r="G25" s="41">
        <v>8.0</v>
      </c>
      <c r="H25" s="41">
        <v>21.0</v>
      </c>
      <c r="I25" s="45">
        <f t="shared" si="3"/>
        <v>16</v>
      </c>
      <c r="J25" s="45">
        <f t="shared" si="4"/>
        <v>36</v>
      </c>
      <c r="K25" s="45">
        <f t="shared" si="5"/>
        <v>52</v>
      </c>
      <c r="L25" s="45">
        <f t="shared" si="6"/>
        <v>96.2962963</v>
      </c>
    </row>
    <row r="26">
      <c r="A26" s="21">
        <v>21.0</v>
      </c>
      <c r="B26" s="22" t="s">
        <v>37</v>
      </c>
      <c r="C26" s="41">
        <v>9.0</v>
      </c>
      <c r="D26" s="41">
        <v>16.0</v>
      </c>
      <c r="E26" s="45">
        <f t="shared" si="1"/>
        <v>25</v>
      </c>
      <c r="F26" s="45">
        <f t="shared" si="2"/>
        <v>100</v>
      </c>
      <c r="G26" s="41">
        <v>8.0</v>
      </c>
      <c r="H26" s="41">
        <v>21.0</v>
      </c>
      <c r="I26" s="45">
        <f t="shared" si="3"/>
        <v>17</v>
      </c>
      <c r="J26" s="45">
        <f t="shared" si="4"/>
        <v>37</v>
      </c>
      <c r="K26" s="45">
        <f t="shared" si="5"/>
        <v>54</v>
      </c>
      <c r="L26" s="45">
        <f t="shared" si="6"/>
        <v>100</v>
      </c>
    </row>
    <row r="27">
      <c r="A27" s="21">
        <v>22.0</v>
      </c>
      <c r="B27" s="22" t="s">
        <v>38</v>
      </c>
      <c r="C27" s="41">
        <v>9.0</v>
      </c>
      <c r="D27" s="41">
        <v>16.0</v>
      </c>
      <c r="E27" s="45">
        <f t="shared" si="1"/>
        <v>25</v>
      </c>
      <c r="F27" s="45">
        <f t="shared" si="2"/>
        <v>100</v>
      </c>
      <c r="G27" s="41">
        <v>8.0</v>
      </c>
      <c r="H27" s="41">
        <v>21.0</v>
      </c>
      <c r="I27" s="45">
        <f t="shared" si="3"/>
        <v>17</v>
      </c>
      <c r="J27" s="45">
        <f t="shared" si="4"/>
        <v>37</v>
      </c>
      <c r="K27" s="45">
        <f t="shared" si="5"/>
        <v>54</v>
      </c>
      <c r="L27" s="45">
        <f t="shared" si="6"/>
        <v>100</v>
      </c>
    </row>
    <row r="28">
      <c r="A28" s="21">
        <v>23.0</v>
      </c>
      <c r="B28" s="22" t="s">
        <v>39</v>
      </c>
      <c r="C28" s="41">
        <v>9.0</v>
      </c>
      <c r="D28" s="41">
        <v>16.0</v>
      </c>
      <c r="E28" s="45">
        <f t="shared" si="1"/>
        <v>25</v>
      </c>
      <c r="F28" s="45">
        <f t="shared" si="2"/>
        <v>100</v>
      </c>
      <c r="G28" s="41">
        <v>8.0</v>
      </c>
      <c r="H28" s="41">
        <v>21.0</v>
      </c>
      <c r="I28" s="45">
        <f t="shared" si="3"/>
        <v>17</v>
      </c>
      <c r="J28" s="45">
        <f t="shared" si="4"/>
        <v>37</v>
      </c>
      <c r="K28" s="45">
        <f t="shared" si="5"/>
        <v>54</v>
      </c>
      <c r="L28" s="45">
        <f t="shared" si="6"/>
        <v>100</v>
      </c>
    </row>
    <row r="29">
      <c r="A29" s="21">
        <v>24.0</v>
      </c>
      <c r="B29" s="22" t="s">
        <v>40</v>
      </c>
      <c r="C29" s="41">
        <v>9.0</v>
      </c>
      <c r="D29" s="41">
        <v>16.0</v>
      </c>
      <c r="E29" s="45">
        <f t="shared" si="1"/>
        <v>25</v>
      </c>
      <c r="F29" s="45">
        <f t="shared" si="2"/>
        <v>100</v>
      </c>
      <c r="G29" s="41">
        <v>8.0</v>
      </c>
      <c r="H29" s="41">
        <v>21.0</v>
      </c>
      <c r="I29" s="45">
        <f t="shared" si="3"/>
        <v>17</v>
      </c>
      <c r="J29" s="45">
        <f t="shared" si="4"/>
        <v>37</v>
      </c>
      <c r="K29" s="45">
        <f t="shared" si="5"/>
        <v>54</v>
      </c>
      <c r="L29" s="45">
        <f t="shared" si="6"/>
        <v>100</v>
      </c>
    </row>
    <row r="30">
      <c r="A30" s="21">
        <v>25.0</v>
      </c>
      <c r="B30" s="22" t="s">
        <v>41</v>
      </c>
      <c r="C30" s="41">
        <v>9.0</v>
      </c>
      <c r="D30" s="41">
        <v>16.0</v>
      </c>
      <c r="E30" s="45">
        <f t="shared" si="1"/>
        <v>25</v>
      </c>
      <c r="F30" s="45">
        <f t="shared" si="2"/>
        <v>100</v>
      </c>
      <c r="G30" s="41">
        <v>8.0</v>
      </c>
      <c r="H30" s="41">
        <v>21.0</v>
      </c>
      <c r="I30" s="45">
        <f t="shared" si="3"/>
        <v>17</v>
      </c>
      <c r="J30" s="45">
        <f t="shared" si="4"/>
        <v>37</v>
      </c>
      <c r="K30" s="45">
        <f t="shared" si="5"/>
        <v>54</v>
      </c>
      <c r="L30" s="45">
        <f t="shared" si="6"/>
        <v>100</v>
      </c>
    </row>
    <row r="31">
      <c r="A31" s="21">
        <v>26.0</v>
      </c>
      <c r="B31" s="22" t="s">
        <v>42</v>
      </c>
      <c r="C31" s="41">
        <v>9.0</v>
      </c>
      <c r="D31" s="41">
        <v>16.0</v>
      </c>
      <c r="E31" s="45">
        <f t="shared" si="1"/>
        <v>25</v>
      </c>
      <c r="F31" s="45">
        <f t="shared" si="2"/>
        <v>100</v>
      </c>
      <c r="G31" s="41">
        <v>8.0</v>
      </c>
      <c r="H31" s="41">
        <v>21.0</v>
      </c>
      <c r="I31" s="45">
        <f t="shared" si="3"/>
        <v>17</v>
      </c>
      <c r="J31" s="45">
        <f t="shared" si="4"/>
        <v>37</v>
      </c>
      <c r="K31" s="45">
        <f t="shared" si="5"/>
        <v>54</v>
      </c>
      <c r="L31" s="45">
        <f t="shared" si="6"/>
        <v>100</v>
      </c>
    </row>
    <row r="32">
      <c r="A32" s="21">
        <v>27.0</v>
      </c>
      <c r="B32" s="22" t="s">
        <v>43</v>
      </c>
      <c r="C32" s="41">
        <v>9.0</v>
      </c>
      <c r="D32" s="41">
        <v>16.0</v>
      </c>
      <c r="E32" s="45">
        <f t="shared" si="1"/>
        <v>25</v>
      </c>
      <c r="F32" s="45">
        <f t="shared" si="2"/>
        <v>100</v>
      </c>
      <c r="G32" s="41">
        <v>8.0</v>
      </c>
      <c r="H32" s="41">
        <v>21.0</v>
      </c>
      <c r="I32" s="45">
        <f t="shared" si="3"/>
        <v>17</v>
      </c>
      <c r="J32" s="45">
        <f t="shared" si="4"/>
        <v>37</v>
      </c>
      <c r="K32" s="45">
        <f t="shared" si="5"/>
        <v>54</v>
      </c>
      <c r="L32" s="45">
        <f t="shared" si="6"/>
        <v>100</v>
      </c>
    </row>
    <row r="33">
      <c r="A33" s="21">
        <v>28.0</v>
      </c>
      <c r="B33" s="22" t="s">
        <v>44</v>
      </c>
      <c r="C33" s="41">
        <v>5.0</v>
      </c>
      <c r="D33" s="41">
        <v>9.0</v>
      </c>
      <c r="E33" s="45">
        <f t="shared" si="1"/>
        <v>14</v>
      </c>
      <c r="F33" s="45">
        <f t="shared" si="2"/>
        <v>56</v>
      </c>
      <c r="G33" s="41">
        <v>8.0</v>
      </c>
      <c r="H33" s="41">
        <v>21.0</v>
      </c>
      <c r="I33" s="45">
        <f t="shared" si="3"/>
        <v>13</v>
      </c>
      <c r="J33" s="45">
        <f t="shared" si="4"/>
        <v>30</v>
      </c>
      <c r="K33" s="45">
        <f t="shared" si="5"/>
        <v>43</v>
      </c>
      <c r="L33" s="45">
        <f t="shared" si="6"/>
        <v>79.62962963</v>
      </c>
    </row>
    <row r="34">
      <c r="A34" s="21">
        <v>29.0</v>
      </c>
      <c r="B34" s="22" t="s">
        <v>45</v>
      </c>
      <c r="C34" s="41">
        <v>8.0</v>
      </c>
      <c r="D34" s="41">
        <v>14.0</v>
      </c>
      <c r="E34" s="45">
        <f t="shared" si="1"/>
        <v>22</v>
      </c>
      <c r="F34" s="45">
        <f t="shared" si="2"/>
        <v>88</v>
      </c>
      <c r="G34" s="41">
        <v>8.0</v>
      </c>
      <c r="H34" s="41">
        <v>21.0</v>
      </c>
      <c r="I34" s="45">
        <f t="shared" si="3"/>
        <v>16</v>
      </c>
      <c r="J34" s="45">
        <f t="shared" si="4"/>
        <v>35</v>
      </c>
      <c r="K34" s="45">
        <f t="shared" si="5"/>
        <v>51</v>
      </c>
      <c r="L34" s="45">
        <f t="shared" si="6"/>
        <v>94.44444444</v>
      </c>
    </row>
    <row r="35">
      <c r="A35" s="21">
        <v>30.0</v>
      </c>
      <c r="B35" s="22" t="s">
        <v>46</v>
      </c>
      <c r="C35" s="41">
        <v>9.0</v>
      </c>
      <c r="D35" s="41">
        <v>14.0</v>
      </c>
      <c r="E35" s="45">
        <f t="shared" si="1"/>
        <v>23</v>
      </c>
      <c r="F35" s="45">
        <f t="shared" si="2"/>
        <v>92</v>
      </c>
      <c r="G35" s="41">
        <v>8.0</v>
      </c>
      <c r="H35" s="41">
        <v>21.0</v>
      </c>
      <c r="I35" s="45">
        <f t="shared" si="3"/>
        <v>17</v>
      </c>
      <c r="J35" s="45">
        <f t="shared" si="4"/>
        <v>35</v>
      </c>
      <c r="K35" s="45">
        <f t="shared" si="5"/>
        <v>52</v>
      </c>
      <c r="L35" s="45">
        <f t="shared" si="6"/>
        <v>96.2962963</v>
      </c>
    </row>
    <row r="36">
      <c r="A36" s="21">
        <v>31.0</v>
      </c>
      <c r="B36" s="22" t="s">
        <v>47</v>
      </c>
      <c r="C36" s="41">
        <v>8.0</v>
      </c>
      <c r="D36" s="41">
        <v>16.0</v>
      </c>
      <c r="E36" s="45">
        <f t="shared" si="1"/>
        <v>24</v>
      </c>
      <c r="F36" s="45">
        <f t="shared" si="2"/>
        <v>96</v>
      </c>
      <c r="G36" s="41">
        <v>8.0</v>
      </c>
      <c r="H36" s="41">
        <v>21.0</v>
      </c>
      <c r="I36" s="45">
        <f t="shared" si="3"/>
        <v>16</v>
      </c>
      <c r="J36" s="45">
        <f t="shared" si="4"/>
        <v>37</v>
      </c>
      <c r="K36" s="45">
        <f t="shared" si="5"/>
        <v>53</v>
      </c>
      <c r="L36" s="45">
        <f t="shared" si="6"/>
        <v>98.14814815</v>
      </c>
    </row>
    <row r="37">
      <c r="A37" s="21">
        <v>32.0</v>
      </c>
      <c r="B37" s="22" t="s">
        <v>48</v>
      </c>
      <c r="C37" s="41">
        <v>8.0</v>
      </c>
      <c r="D37" s="41">
        <v>12.0</v>
      </c>
      <c r="E37" s="45">
        <f t="shared" si="1"/>
        <v>20</v>
      </c>
      <c r="F37" s="45">
        <f t="shared" si="2"/>
        <v>80</v>
      </c>
      <c r="G37" s="41">
        <v>7.0</v>
      </c>
      <c r="H37" s="41">
        <v>18.0</v>
      </c>
      <c r="I37" s="45">
        <f t="shared" si="3"/>
        <v>15</v>
      </c>
      <c r="J37" s="45">
        <f t="shared" si="4"/>
        <v>30</v>
      </c>
      <c r="K37" s="45">
        <f t="shared" si="5"/>
        <v>45</v>
      </c>
      <c r="L37" s="45">
        <f t="shared" si="6"/>
        <v>83.33333333</v>
      </c>
    </row>
    <row r="38">
      <c r="A38" s="21">
        <v>33.0</v>
      </c>
      <c r="B38" s="22" t="s">
        <v>49</v>
      </c>
      <c r="C38" s="41">
        <v>8.0</v>
      </c>
      <c r="D38" s="41">
        <v>14.0</v>
      </c>
      <c r="E38" s="45">
        <f t="shared" si="1"/>
        <v>22</v>
      </c>
      <c r="F38" s="45">
        <f t="shared" si="2"/>
        <v>88</v>
      </c>
      <c r="G38" s="41">
        <v>7.0</v>
      </c>
      <c r="H38" s="41">
        <v>19.0</v>
      </c>
      <c r="I38" s="45">
        <f t="shared" si="3"/>
        <v>15</v>
      </c>
      <c r="J38" s="45">
        <f t="shared" si="4"/>
        <v>33</v>
      </c>
      <c r="K38" s="45">
        <f t="shared" si="5"/>
        <v>48</v>
      </c>
      <c r="L38" s="45">
        <f t="shared" si="6"/>
        <v>88.88888889</v>
      </c>
    </row>
    <row r="39">
      <c r="A39" s="21">
        <v>34.0</v>
      </c>
      <c r="B39" s="22" t="s">
        <v>50</v>
      </c>
      <c r="C39" s="41">
        <v>9.0</v>
      </c>
      <c r="D39" s="41">
        <v>16.0</v>
      </c>
      <c r="E39" s="45">
        <f t="shared" si="1"/>
        <v>25</v>
      </c>
      <c r="F39" s="45">
        <f t="shared" si="2"/>
        <v>100</v>
      </c>
      <c r="G39" s="41">
        <v>8.0</v>
      </c>
      <c r="H39" s="41">
        <v>21.0</v>
      </c>
      <c r="I39" s="45">
        <f t="shared" si="3"/>
        <v>17</v>
      </c>
      <c r="J39" s="45">
        <f t="shared" si="4"/>
        <v>37</v>
      </c>
      <c r="K39" s="45">
        <f t="shared" si="5"/>
        <v>54</v>
      </c>
      <c r="L39" s="45">
        <f t="shared" si="6"/>
        <v>100</v>
      </c>
    </row>
    <row r="40">
      <c r="A40" s="21">
        <v>35.0</v>
      </c>
      <c r="B40" s="22" t="s">
        <v>51</v>
      </c>
      <c r="C40" s="41">
        <v>9.0</v>
      </c>
      <c r="D40" s="41">
        <v>16.0</v>
      </c>
      <c r="E40" s="45">
        <f t="shared" si="1"/>
        <v>25</v>
      </c>
      <c r="F40" s="45">
        <f t="shared" si="2"/>
        <v>100</v>
      </c>
      <c r="G40" s="41">
        <v>7.0</v>
      </c>
      <c r="H40" s="41">
        <v>20.0</v>
      </c>
      <c r="I40" s="45">
        <f t="shared" si="3"/>
        <v>16</v>
      </c>
      <c r="J40" s="45">
        <f t="shared" si="4"/>
        <v>36</v>
      </c>
      <c r="K40" s="45">
        <f t="shared" si="5"/>
        <v>52</v>
      </c>
      <c r="L40" s="45">
        <f t="shared" si="6"/>
        <v>96.2962963</v>
      </c>
    </row>
    <row r="41">
      <c r="A41" s="21">
        <v>36.0</v>
      </c>
      <c r="B41" s="22" t="s">
        <v>52</v>
      </c>
      <c r="C41" s="41">
        <v>9.0</v>
      </c>
      <c r="D41" s="41">
        <v>16.0</v>
      </c>
      <c r="E41" s="45">
        <f t="shared" si="1"/>
        <v>25</v>
      </c>
      <c r="F41" s="45">
        <f t="shared" si="2"/>
        <v>100</v>
      </c>
      <c r="G41" s="41">
        <v>8.0</v>
      </c>
      <c r="H41" s="41">
        <v>21.0</v>
      </c>
      <c r="I41" s="45">
        <f t="shared" si="3"/>
        <v>17</v>
      </c>
      <c r="J41" s="45">
        <f t="shared" si="4"/>
        <v>37</v>
      </c>
      <c r="K41" s="45">
        <f t="shared" si="5"/>
        <v>54</v>
      </c>
      <c r="L41" s="45">
        <f t="shared" si="6"/>
        <v>100</v>
      </c>
    </row>
    <row r="42">
      <c r="A42" s="21">
        <v>37.0</v>
      </c>
      <c r="B42" s="22" t="s">
        <v>53</v>
      </c>
      <c r="C42" s="41">
        <v>6.0</v>
      </c>
      <c r="D42" s="41">
        <v>10.0</v>
      </c>
      <c r="E42" s="45">
        <f t="shared" si="1"/>
        <v>16</v>
      </c>
      <c r="F42" s="45">
        <f t="shared" si="2"/>
        <v>64</v>
      </c>
      <c r="G42" s="41">
        <v>8.0</v>
      </c>
      <c r="H42" s="41">
        <v>21.0</v>
      </c>
      <c r="I42" s="45">
        <f t="shared" si="3"/>
        <v>14</v>
      </c>
      <c r="J42" s="45">
        <f t="shared" si="4"/>
        <v>31</v>
      </c>
      <c r="K42" s="45">
        <f t="shared" si="5"/>
        <v>45</v>
      </c>
      <c r="L42" s="45">
        <f t="shared" si="6"/>
        <v>83.33333333</v>
      </c>
    </row>
    <row r="43">
      <c r="A43" s="21">
        <v>38.0</v>
      </c>
      <c r="B43" s="22" t="s">
        <v>54</v>
      </c>
      <c r="C43" s="41">
        <v>9.0</v>
      </c>
      <c r="D43" s="41">
        <v>15.0</v>
      </c>
      <c r="E43" s="45">
        <f t="shared" si="1"/>
        <v>24</v>
      </c>
      <c r="F43" s="45">
        <f t="shared" si="2"/>
        <v>96</v>
      </c>
      <c r="G43" s="41">
        <v>8.0</v>
      </c>
      <c r="H43" s="41">
        <v>21.0</v>
      </c>
      <c r="I43" s="45">
        <f t="shared" si="3"/>
        <v>17</v>
      </c>
      <c r="J43" s="45">
        <f t="shared" si="4"/>
        <v>36</v>
      </c>
      <c r="K43" s="45">
        <f t="shared" si="5"/>
        <v>53</v>
      </c>
      <c r="L43" s="45">
        <f t="shared" si="6"/>
        <v>98.14814815</v>
      </c>
    </row>
    <row r="44">
      <c r="A44" s="21">
        <v>39.0</v>
      </c>
      <c r="B44" s="22" t="s">
        <v>55</v>
      </c>
      <c r="C44" s="41">
        <v>8.0</v>
      </c>
      <c r="D44" s="41">
        <v>14.0</v>
      </c>
      <c r="E44" s="45">
        <f t="shared" si="1"/>
        <v>22</v>
      </c>
      <c r="F44" s="45">
        <f t="shared" si="2"/>
        <v>88</v>
      </c>
      <c r="G44" s="41">
        <v>8.0</v>
      </c>
      <c r="H44" s="41">
        <v>21.0</v>
      </c>
      <c r="I44" s="45">
        <f t="shared" si="3"/>
        <v>16</v>
      </c>
      <c r="J44" s="45">
        <f t="shared" si="4"/>
        <v>35</v>
      </c>
      <c r="K44" s="45">
        <f t="shared" si="5"/>
        <v>51</v>
      </c>
      <c r="L44" s="45">
        <f t="shared" si="6"/>
        <v>94.44444444</v>
      </c>
    </row>
    <row r="45">
      <c r="A45" s="21">
        <v>40.0</v>
      </c>
      <c r="B45" s="22" t="s">
        <v>56</v>
      </c>
      <c r="C45" s="41">
        <v>9.0</v>
      </c>
      <c r="D45" s="41">
        <v>16.0</v>
      </c>
      <c r="E45" s="45">
        <f t="shared" si="1"/>
        <v>25</v>
      </c>
      <c r="F45" s="45">
        <f t="shared" si="2"/>
        <v>100</v>
      </c>
      <c r="G45" s="41">
        <v>7.0</v>
      </c>
      <c r="H45" s="41">
        <v>21.0</v>
      </c>
      <c r="I45" s="45">
        <f t="shared" si="3"/>
        <v>16</v>
      </c>
      <c r="J45" s="45">
        <f t="shared" si="4"/>
        <v>37</v>
      </c>
      <c r="K45" s="45">
        <f t="shared" si="5"/>
        <v>53</v>
      </c>
      <c r="L45" s="45">
        <f t="shared" si="6"/>
        <v>98.14814815</v>
      </c>
    </row>
    <row r="46">
      <c r="A46" s="26"/>
      <c r="B46" s="26"/>
    </row>
  </sheetData>
  <mergeCells count="4">
    <mergeCell ref="A1:E1"/>
    <mergeCell ref="A2:E2"/>
    <mergeCell ref="C3:F3"/>
    <mergeCell ref="G3:L3"/>
  </mergeCells>
  <hyperlinks>
    <hyperlink r:id="rId1" ref="A3"/>
  </hyperlin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7.5"/>
    <col customWidth="1" min="2" max="2" width="24.25"/>
  </cols>
  <sheetData>
    <row r="1">
      <c r="A1" s="30" t="s">
        <v>57</v>
      </c>
      <c r="B1" s="2"/>
      <c r="C1" s="2"/>
      <c r="D1" s="2"/>
      <c r="E1" s="2"/>
      <c r="F1" s="3"/>
    </row>
    <row r="2">
      <c r="A2" s="1" t="s">
        <v>1</v>
      </c>
      <c r="B2" s="2"/>
      <c r="C2" s="2"/>
      <c r="D2" s="2"/>
      <c r="E2" s="2"/>
      <c r="F2" s="3"/>
    </row>
    <row r="3">
      <c r="A3" s="6" t="s">
        <v>2</v>
      </c>
      <c r="B3" s="7" t="s">
        <v>3</v>
      </c>
      <c r="C3" s="31" t="s">
        <v>58</v>
      </c>
      <c r="D3" s="32"/>
      <c r="E3" s="32"/>
      <c r="F3" s="32"/>
      <c r="G3" s="32"/>
      <c r="H3" s="32"/>
      <c r="I3" s="32"/>
      <c r="J3" s="32"/>
      <c r="K3" s="33"/>
      <c r="L3" s="34">
        <v>45658.0</v>
      </c>
      <c r="M3" s="32"/>
      <c r="N3" s="32"/>
      <c r="O3" s="32"/>
      <c r="P3" s="32"/>
      <c r="Q3" s="32"/>
      <c r="R3" s="32"/>
      <c r="S3" s="33"/>
    </row>
    <row r="4">
      <c r="A4" s="35"/>
      <c r="B4" s="36"/>
      <c r="C4" s="37" t="s">
        <v>4</v>
      </c>
      <c r="D4" s="37" t="s">
        <v>5</v>
      </c>
      <c r="E4" s="37" t="s">
        <v>6</v>
      </c>
      <c r="F4" s="40" t="s">
        <v>60</v>
      </c>
      <c r="G4" s="39" t="s">
        <v>61</v>
      </c>
      <c r="H4" s="39" t="s">
        <v>62</v>
      </c>
      <c r="I4" s="40" t="s">
        <v>13</v>
      </c>
      <c r="J4" s="40" t="s">
        <v>63</v>
      </c>
      <c r="K4" s="38" t="s">
        <v>59</v>
      </c>
      <c r="L4" s="37" t="s">
        <v>4</v>
      </c>
      <c r="M4" s="37" t="s">
        <v>5</v>
      </c>
      <c r="N4" s="37" t="s">
        <v>6</v>
      </c>
      <c r="O4" s="40" t="s">
        <v>11</v>
      </c>
      <c r="P4" s="39" t="s">
        <v>12</v>
      </c>
      <c r="Q4" s="40" t="s">
        <v>13</v>
      </c>
      <c r="R4" s="40" t="s">
        <v>14</v>
      </c>
      <c r="S4" s="42" t="s">
        <v>15</v>
      </c>
    </row>
    <row r="5">
      <c r="B5" s="18" t="s">
        <v>16</v>
      </c>
      <c r="C5" s="42">
        <v>5.0</v>
      </c>
      <c r="D5" s="42">
        <v>8.0</v>
      </c>
      <c r="E5" s="42">
        <v>3.0</v>
      </c>
      <c r="F5" s="43">
        <f t="shared" ref="F5:F45" si="2">C5+D5+E5</f>
        <v>16</v>
      </c>
      <c r="G5" s="42">
        <f t="shared" ref="G5:G45" si="3">C5+D5</f>
        <v>13</v>
      </c>
      <c r="H5" s="42">
        <f t="shared" ref="H5:H45" si="4">G5/13%</f>
        <v>100</v>
      </c>
      <c r="I5" s="42">
        <v>3.0</v>
      </c>
      <c r="J5" s="42">
        <f t="shared" ref="J5:J45" si="5">I5/3%</f>
        <v>100</v>
      </c>
      <c r="K5" s="42">
        <f t="shared" ref="K5:K45" si="6">F5/16%</f>
        <v>100</v>
      </c>
      <c r="L5" s="42">
        <v>10.0</v>
      </c>
      <c r="M5" s="42">
        <v>12.0</v>
      </c>
      <c r="N5" s="42">
        <v>2.0</v>
      </c>
      <c r="O5" s="43">
        <f t="shared" ref="O5:P5" si="1">C5+L5</f>
        <v>15</v>
      </c>
      <c r="P5" s="43">
        <f t="shared" si="1"/>
        <v>20</v>
      </c>
      <c r="Q5" s="43">
        <f t="shared" ref="Q5:Q45" si="8">I5+N5</f>
        <v>5</v>
      </c>
      <c r="R5" s="43">
        <f t="shared" ref="R5:R45" si="9">O5+P5+Q5</f>
        <v>40</v>
      </c>
      <c r="S5" s="42">
        <f t="shared" ref="S5:S45" si="10">R5/40%</f>
        <v>100</v>
      </c>
    </row>
    <row r="6">
      <c r="A6" s="21">
        <v>1.0</v>
      </c>
      <c r="B6" s="22" t="s">
        <v>17</v>
      </c>
      <c r="C6" s="42">
        <v>5.0</v>
      </c>
      <c r="D6" s="42">
        <v>8.0</v>
      </c>
      <c r="E6" s="42">
        <v>3.0</v>
      </c>
      <c r="F6" s="43">
        <f t="shared" si="2"/>
        <v>16</v>
      </c>
      <c r="G6" s="42">
        <f t="shared" si="3"/>
        <v>13</v>
      </c>
      <c r="H6" s="42">
        <f t="shared" si="4"/>
        <v>100</v>
      </c>
      <c r="I6" s="42">
        <v>3.0</v>
      </c>
      <c r="J6" s="42">
        <f t="shared" si="5"/>
        <v>100</v>
      </c>
      <c r="K6" s="42">
        <f t="shared" si="6"/>
        <v>100</v>
      </c>
      <c r="L6" s="42">
        <v>10.0</v>
      </c>
      <c r="M6" s="42">
        <v>12.0</v>
      </c>
      <c r="N6" s="42">
        <v>2.0</v>
      </c>
      <c r="O6" s="43">
        <f t="shared" ref="O6:P6" si="7">C6+L6</f>
        <v>15</v>
      </c>
      <c r="P6" s="43">
        <f t="shared" si="7"/>
        <v>20</v>
      </c>
      <c r="Q6" s="43">
        <f t="shared" si="8"/>
        <v>5</v>
      </c>
      <c r="R6" s="43">
        <f t="shared" si="9"/>
        <v>40</v>
      </c>
      <c r="S6" s="42">
        <f t="shared" si="10"/>
        <v>100</v>
      </c>
    </row>
    <row r="7">
      <c r="A7" s="21">
        <v>2.0</v>
      </c>
      <c r="B7" s="22" t="s">
        <v>18</v>
      </c>
      <c r="C7" s="42">
        <v>4.0</v>
      </c>
      <c r="D7" s="42">
        <v>7.0</v>
      </c>
      <c r="E7" s="42">
        <v>2.0</v>
      </c>
      <c r="F7" s="43">
        <f t="shared" si="2"/>
        <v>13</v>
      </c>
      <c r="G7" s="42">
        <f t="shared" si="3"/>
        <v>11</v>
      </c>
      <c r="H7" s="42">
        <f t="shared" si="4"/>
        <v>84.61538462</v>
      </c>
      <c r="I7" s="42">
        <v>2.0</v>
      </c>
      <c r="J7" s="42">
        <f t="shared" si="5"/>
        <v>66.66666667</v>
      </c>
      <c r="K7" s="42">
        <f t="shared" si="6"/>
        <v>81.25</v>
      </c>
      <c r="L7" s="42">
        <v>10.0</v>
      </c>
      <c r="M7" s="42">
        <v>12.0</v>
      </c>
      <c r="N7" s="42">
        <v>2.0</v>
      </c>
      <c r="O7" s="43">
        <f t="shared" ref="O7:P7" si="11">C7+L7</f>
        <v>14</v>
      </c>
      <c r="P7" s="43">
        <f t="shared" si="11"/>
        <v>19</v>
      </c>
      <c r="Q7" s="43">
        <f t="shared" si="8"/>
        <v>4</v>
      </c>
      <c r="R7" s="43">
        <f t="shared" si="9"/>
        <v>37</v>
      </c>
      <c r="S7" s="42">
        <f t="shared" si="10"/>
        <v>92.5</v>
      </c>
    </row>
    <row r="8">
      <c r="A8" s="21">
        <v>3.0</v>
      </c>
      <c r="B8" s="22" t="s">
        <v>19</v>
      </c>
      <c r="C8" s="42">
        <v>5.0</v>
      </c>
      <c r="D8" s="42">
        <v>8.0</v>
      </c>
      <c r="E8" s="42">
        <v>3.0</v>
      </c>
      <c r="F8" s="43">
        <f t="shared" si="2"/>
        <v>16</v>
      </c>
      <c r="G8" s="42">
        <f t="shared" si="3"/>
        <v>13</v>
      </c>
      <c r="H8" s="42">
        <f t="shared" si="4"/>
        <v>100</v>
      </c>
      <c r="I8" s="42">
        <v>3.0</v>
      </c>
      <c r="J8" s="42">
        <f t="shared" si="5"/>
        <v>100</v>
      </c>
      <c r="K8" s="42">
        <f t="shared" si="6"/>
        <v>100</v>
      </c>
      <c r="L8" s="42">
        <v>10.0</v>
      </c>
      <c r="M8" s="42">
        <v>12.0</v>
      </c>
      <c r="N8" s="42">
        <v>2.0</v>
      </c>
      <c r="O8" s="43">
        <f t="shared" ref="O8:P8" si="12">C8+L8</f>
        <v>15</v>
      </c>
      <c r="P8" s="43">
        <f t="shared" si="12"/>
        <v>20</v>
      </c>
      <c r="Q8" s="43">
        <f t="shared" si="8"/>
        <v>5</v>
      </c>
      <c r="R8" s="43">
        <f t="shared" si="9"/>
        <v>40</v>
      </c>
      <c r="S8" s="42">
        <f t="shared" si="10"/>
        <v>100</v>
      </c>
    </row>
    <row r="9">
      <c r="A9" s="21">
        <v>4.0</v>
      </c>
      <c r="B9" s="22" t="s">
        <v>20</v>
      </c>
      <c r="C9" s="42">
        <v>5.0</v>
      </c>
      <c r="D9" s="42">
        <v>8.0</v>
      </c>
      <c r="E9" s="42">
        <v>3.0</v>
      </c>
      <c r="F9" s="43">
        <f t="shared" si="2"/>
        <v>16</v>
      </c>
      <c r="G9" s="42">
        <f t="shared" si="3"/>
        <v>13</v>
      </c>
      <c r="H9" s="42">
        <f t="shared" si="4"/>
        <v>100</v>
      </c>
      <c r="I9" s="42">
        <v>3.0</v>
      </c>
      <c r="J9" s="42">
        <f t="shared" si="5"/>
        <v>100</v>
      </c>
      <c r="K9" s="42">
        <f t="shared" si="6"/>
        <v>100</v>
      </c>
      <c r="L9" s="42">
        <v>10.0</v>
      </c>
      <c r="M9" s="42">
        <v>12.0</v>
      </c>
      <c r="N9" s="42">
        <v>2.0</v>
      </c>
      <c r="O9" s="43">
        <f t="shared" ref="O9:P9" si="13">C9+L9</f>
        <v>15</v>
      </c>
      <c r="P9" s="43">
        <f t="shared" si="13"/>
        <v>20</v>
      </c>
      <c r="Q9" s="43">
        <f t="shared" si="8"/>
        <v>5</v>
      </c>
      <c r="R9" s="43">
        <f t="shared" si="9"/>
        <v>40</v>
      </c>
      <c r="S9" s="42">
        <f t="shared" si="10"/>
        <v>100</v>
      </c>
    </row>
    <row r="10">
      <c r="A10" s="21">
        <v>5.0</v>
      </c>
      <c r="B10" s="22" t="s">
        <v>21</v>
      </c>
      <c r="C10" s="42">
        <v>5.0</v>
      </c>
      <c r="D10" s="42">
        <v>8.0</v>
      </c>
      <c r="E10" s="42">
        <v>3.0</v>
      </c>
      <c r="F10" s="43">
        <f t="shared" si="2"/>
        <v>16</v>
      </c>
      <c r="G10" s="42">
        <f t="shared" si="3"/>
        <v>13</v>
      </c>
      <c r="H10" s="42">
        <f t="shared" si="4"/>
        <v>100</v>
      </c>
      <c r="I10" s="42">
        <v>3.0</v>
      </c>
      <c r="J10" s="42">
        <f t="shared" si="5"/>
        <v>100</v>
      </c>
      <c r="K10" s="42">
        <f t="shared" si="6"/>
        <v>100</v>
      </c>
      <c r="L10" s="42">
        <v>10.0</v>
      </c>
      <c r="M10" s="42">
        <v>12.0</v>
      </c>
      <c r="N10" s="42">
        <v>2.0</v>
      </c>
      <c r="O10" s="43">
        <f t="shared" ref="O10:P10" si="14">C10+L10</f>
        <v>15</v>
      </c>
      <c r="P10" s="43">
        <f t="shared" si="14"/>
        <v>20</v>
      </c>
      <c r="Q10" s="43">
        <f t="shared" si="8"/>
        <v>5</v>
      </c>
      <c r="R10" s="43">
        <f t="shared" si="9"/>
        <v>40</v>
      </c>
      <c r="S10" s="42">
        <f t="shared" si="10"/>
        <v>100</v>
      </c>
    </row>
    <row r="11">
      <c r="A11" s="21">
        <v>6.0</v>
      </c>
      <c r="B11" s="22" t="s">
        <v>22</v>
      </c>
      <c r="C11" s="42">
        <v>5.0</v>
      </c>
      <c r="D11" s="42">
        <v>8.0</v>
      </c>
      <c r="E11" s="42">
        <v>3.0</v>
      </c>
      <c r="F11" s="43">
        <f t="shared" si="2"/>
        <v>16</v>
      </c>
      <c r="G11" s="42">
        <f t="shared" si="3"/>
        <v>13</v>
      </c>
      <c r="H11" s="42">
        <f t="shared" si="4"/>
        <v>100</v>
      </c>
      <c r="I11" s="42">
        <v>3.0</v>
      </c>
      <c r="J11" s="42">
        <f t="shared" si="5"/>
        <v>100</v>
      </c>
      <c r="K11" s="42">
        <f t="shared" si="6"/>
        <v>100</v>
      </c>
      <c r="L11" s="42">
        <v>10.0</v>
      </c>
      <c r="M11" s="42">
        <v>12.0</v>
      </c>
      <c r="N11" s="42">
        <v>2.0</v>
      </c>
      <c r="O11" s="43">
        <f t="shared" ref="O11:P11" si="15">C11+L11</f>
        <v>15</v>
      </c>
      <c r="P11" s="43">
        <f t="shared" si="15"/>
        <v>20</v>
      </c>
      <c r="Q11" s="43">
        <f t="shared" si="8"/>
        <v>5</v>
      </c>
      <c r="R11" s="43">
        <f t="shared" si="9"/>
        <v>40</v>
      </c>
      <c r="S11" s="42">
        <f t="shared" si="10"/>
        <v>100</v>
      </c>
    </row>
    <row r="12">
      <c r="A12" s="21">
        <v>7.0</v>
      </c>
      <c r="B12" s="28" t="s">
        <v>23</v>
      </c>
      <c r="C12" s="42">
        <v>5.0</v>
      </c>
      <c r="D12" s="42">
        <v>8.0</v>
      </c>
      <c r="E12" s="42">
        <v>3.0</v>
      </c>
      <c r="F12" s="43">
        <f t="shared" si="2"/>
        <v>16</v>
      </c>
      <c r="G12" s="42">
        <f t="shared" si="3"/>
        <v>13</v>
      </c>
      <c r="H12" s="42">
        <f t="shared" si="4"/>
        <v>100</v>
      </c>
      <c r="I12" s="42">
        <v>3.0</v>
      </c>
      <c r="J12" s="42">
        <f t="shared" si="5"/>
        <v>100</v>
      </c>
      <c r="K12" s="42">
        <f t="shared" si="6"/>
        <v>100</v>
      </c>
      <c r="L12" s="42">
        <v>9.0</v>
      </c>
      <c r="M12" s="42">
        <v>9.0</v>
      </c>
      <c r="N12" s="42">
        <v>2.0</v>
      </c>
      <c r="O12" s="43">
        <f t="shared" ref="O12:P12" si="16">C12+L12</f>
        <v>14</v>
      </c>
      <c r="P12" s="43">
        <f t="shared" si="16"/>
        <v>17</v>
      </c>
      <c r="Q12" s="43">
        <f t="shared" si="8"/>
        <v>5</v>
      </c>
      <c r="R12" s="43">
        <f t="shared" si="9"/>
        <v>36</v>
      </c>
      <c r="S12" s="42">
        <f t="shared" si="10"/>
        <v>90</v>
      </c>
    </row>
    <row r="13">
      <c r="A13" s="21">
        <v>8.0</v>
      </c>
      <c r="B13" s="22" t="s">
        <v>24</v>
      </c>
      <c r="C13" s="42">
        <v>5.0</v>
      </c>
      <c r="D13" s="42">
        <v>7.0</v>
      </c>
      <c r="E13" s="42">
        <v>3.0</v>
      </c>
      <c r="F13" s="43">
        <f t="shared" si="2"/>
        <v>15</v>
      </c>
      <c r="G13" s="42">
        <f t="shared" si="3"/>
        <v>12</v>
      </c>
      <c r="H13" s="42">
        <f t="shared" si="4"/>
        <v>92.30769231</v>
      </c>
      <c r="I13" s="42">
        <v>3.0</v>
      </c>
      <c r="J13" s="42">
        <f t="shared" si="5"/>
        <v>100</v>
      </c>
      <c r="K13" s="42">
        <f t="shared" si="6"/>
        <v>93.75</v>
      </c>
      <c r="L13" s="42">
        <v>10.0</v>
      </c>
      <c r="M13" s="42">
        <v>12.0</v>
      </c>
      <c r="N13" s="42">
        <v>2.0</v>
      </c>
      <c r="O13" s="43">
        <f t="shared" ref="O13:P13" si="17">C13+L13</f>
        <v>15</v>
      </c>
      <c r="P13" s="43">
        <f t="shared" si="17"/>
        <v>19</v>
      </c>
      <c r="Q13" s="43">
        <f t="shared" si="8"/>
        <v>5</v>
      </c>
      <c r="R13" s="43">
        <f t="shared" si="9"/>
        <v>39</v>
      </c>
      <c r="S13" s="42">
        <f t="shared" si="10"/>
        <v>97.5</v>
      </c>
    </row>
    <row r="14">
      <c r="A14" s="21">
        <v>9.0</v>
      </c>
      <c r="B14" s="22" t="s">
        <v>25</v>
      </c>
      <c r="C14" s="42">
        <v>5.0</v>
      </c>
      <c r="D14" s="42">
        <v>8.0</v>
      </c>
      <c r="E14" s="42">
        <v>3.0</v>
      </c>
      <c r="F14" s="43">
        <f t="shared" si="2"/>
        <v>16</v>
      </c>
      <c r="G14" s="42">
        <f t="shared" si="3"/>
        <v>13</v>
      </c>
      <c r="H14" s="42">
        <f t="shared" si="4"/>
        <v>100</v>
      </c>
      <c r="I14" s="42">
        <v>3.0</v>
      </c>
      <c r="J14" s="42">
        <f t="shared" si="5"/>
        <v>100</v>
      </c>
      <c r="K14" s="42">
        <f t="shared" si="6"/>
        <v>100</v>
      </c>
      <c r="L14" s="42">
        <v>8.0</v>
      </c>
      <c r="M14" s="42">
        <v>10.0</v>
      </c>
      <c r="N14" s="42">
        <v>2.0</v>
      </c>
      <c r="O14" s="43">
        <f t="shared" ref="O14:P14" si="18">C14+L14</f>
        <v>13</v>
      </c>
      <c r="P14" s="43">
        <f t="shared" si="18"/>
        <v>18</v>
      </c>
      <c r="Q14" s="43">
        <f t="shared" si="8"/>
        <v>5</v>
      </c>
      <c r="R14" s="43">
        <f t="shared" si="9"/>
        <v>36</v>
      </c>
      <c r="S14" s="42">
        <f t="shared" si="10"/>
        <v>90</v>
      </c>
    </row>
    <row r="15">
      <c r="A15" s="21">
        <v>10.0</v>
      </c>
      <c r="B15" s="22" t="s">
        <v>26</v>
      </c>
      <c r="C15" s="42">
        <v>5.0</v>
      </c>
      <c r="D15" s="42">
        <v>8.0</v>
      </c>
      <c r="E15" s="42">
        <v>3.0</v>
      </c>
      <c r="F15" s="43">
        <f t="shared" si="2"/>
        <v>16</v>
      </c>
      <c r="G15" s="42">
        <f t="shared" si="3"/>
        <v>13</v>
      </c>
      <c r="H15" s="42">
        <f t="shared" si="4"/>
        <v>100</v>
      </c>
      <c r="I15" s="42">
        <v>3.0</v>
      </c>
      <c r="J15" s="42">
        <f t="shared" si="5"/>
        <v>100</v>
      </c>
      <c r="K15" s="42">
        <f t="shared" si="6"/>
        <v>100</v>
      </c>
      <c r="L15" s="42">
        <v>10.0</v>
      </c>
      <c r="M15" s="42">
        <v>12.0</v>
      </c>
      <c r="N15" s="42">
        <v>2.0</v>
      </c>
      <c r="O15" s="43">
        <f t="shared" ref="O15:P15" si="19">C15+L15</f>
        <v>15</v>
      </c>
      <c r="P15" s="43">
        <f t="shared" si="19"/>
        <v>20</v>
      </c>
      <c r="Q15" s="43">
        <f t="shared" si="8"/>
        <v>5</v>
      </c>
      <c r="R15" s="43">
        <f t="shared" si="9"/>
        <v>40</v>
      </c>
      <c r="S15" s="42">
        <f t="shared" si="10"/>
        <v>100</v>
      </c>
    </row>
    <row r="16">
      <c r="A16" s="21">
        <v>11.0</v>
      </c>
      <c r="B16" s="22" t="s">
        <v>27</v>
      </c>
      <c r="C16" s="42">
        <v>5.0</v>
      </c>
      <c r="D16" s="42">
        <v>8.0</v>
      </c>
      <c r="E16" s="42">
        <v>3.0</v>
      </c>
      <c r="F16" s="43">
        <f t="shared" si="2"/>
        <v>16</v>
      </c>
      <c r="G16" s="42">
        <f t="shared" si="3"/>
        <v>13</v>
      </c>
      <c r="H16" s="42">
        <f t="shared" si="4"/>
        <v>100</v>
      </c>
      <c r="I16" s="42">
        <v>3.0</v>
      </c>
      <c r="J16" s="42">
        <f t="shared" si="5"/>
        <v>100</v>
      </c>
      <c r="K16" s="42">
        <f t="shared" si="6"/>
        <v>100</v>
      </c>
      <c r="L16" s="42">
        <v>10.0</v>
      </c>
      <c r="M16" s="42">
        <v>12.0</v>
      </c>
      <c r="N16" s="42">
        <v>2.0</v>
      </c>
      <c r="O16" s="43">
        <f t="shared" ref="O16:P16" si="20">C16+L16</f>
        <v>15</v>
      </c>
      <c r="P16" s="43">
        <f t="shared" si="20"/>
        <v>20</v>
      </c>
      <c r="Q16" s="43">
        <f t="shared" si="8"/>
        <v>5</v>
      </c>
      <c r="R16" s="43">
        <f t="shared" si="9"/>
        <v>40</v>
      </c>
      <c r="S16" s="42">
        <f t="shared" si="10"/>
        <v>100</v>
      </c>
    </row>
    <row r="17">
      <c r="A17" s="21">
        <v>12.0</v>
      </c>
      <c r="B17" s="22" t="s">
        <v>28</v>
      </c>
      <c r="C17" s="42">
        <v>5.0</v>
      </c>
      <c r="D17" s="42">
        <v>8.0</v>
      </c>
      <c r="E17" s="42">
        <v>3.0</v>
      </c>
      <c r="F17" s="43">
        <f t="shared" si="2"/>
        <v>16</v>
      </c>
      <c r="G17" s="42">
        <f t="shared" si="3"/>
        <v>13</v>
      </c>
      <c r="H17" s="42">
        <f t="shared" si="4"/>
        <v>100</v>
      </c>
      <c r="I17" s="42">
        <v>3.0</v>
      </c>
      <c r="J17" s="42">
        <f t="shared" si="5"/>
        <v>100</v>
      </c>
      <c r="K17" s="42">
        <f t="shared" si="6"/>
        <v>100</v>
      </c>
      <c r="L17" s="42">
        <v>8.0</v>
      </c>
      <c r="M17" s="42">
        <v>11.0</v>
      </c>
      <c r="N17" s="42">
        <v>2.0</v>
      </c>
      <c r="O17" s="43">
        <f t="shared" ref="O17:P17" si="21">C17+L17</f>
        <v>13</v>
      </c>
      <c r="P17" s="43">
        <f t="shared" si="21"/>
        <v>19</v>
      </c>
      <c r="Q17" s="43">
        <f t="shared" si="8"/>
        <v>5</v>
      </c>
      <c r="R17" s="43">
        <f t="shared" si="9"/>
        <v>37</v>
      </c>
      <c r="S17" s="42">
        <f t="shared" si="10"/>
        <v>92.5</v>
      </c>
    </row>
    <row r="18">
      <c r="A18" s="21">
        <v>13.0</v>
      </c>
      <c r="B18" s="22" t="s">
        <v>29</v>
      </c>
      <c r="C18" s="42">
        <v>5.0</v>
      </c>
      <c r="D18" s="42">
        <v>8.0</v>
      </c>
      <c r="E18" s="42">
        <v>3.0</v>
      </c>
      <c r="F18" s="43">
        <f t="shared" si="2"/>
        <v>16</v>
      </c>
      <c r="G18" s="42">
        <f t="shared" si="3"/>
        <v>13</v>
      </c>
      <c r="H18" s="42">
        <f t="shared" si="4"/>
        <v>100</v>
      </c>
      <c r="I18" s="42">
        <v>3.0</v>
      </c>
      <c r="J18" s="42">
        <f t="shared" si="5"/>
        <v>100</v>
      </c>
      <c r="K18" s="42">
        <f t="shared" si="6"/>
        <v>100</v>
      </c>
      <c r="L18" s="42">
        <v>10.0</v>
      </c>
      <c r="M18" s="42">
        <v>12.0</v>
      </c>
      <c r="N18" s="42">
        <v>2.0</v>
      </c>
      <c r="O18" s="43">
        <f t="shared" ref="O18:P18" si="22">C18+L18</f>
        <v>15</v>
      </c>
      <c r="P18" s="43">
        <f t="shared" si="22"/>
        <v>20</v>
      </c>
      <c r="Q18" s="43">
        <f t="shared" si="8"/>
        <v>5</v>
      </c>
      <c r="R18" s="43">
        <f t="shared" si="9"/>
        <v>40</v>
      </c>
      <c r="S18" s="42">
        <f t="shared" si="10"/>
        <v>100</v>
      </c>
    </row>
    <row r="19">
      <c r="A19" s="21">
        <v>14.0</v>
      </c>
      <c r="B19" s="22" t="s">
        <v>30</v>
      </c>
      <c r="C19" s="42">
        <v>5.0</v>
      </c>
      <c r="D19" s="42">
        <v>8.0</v>
      </c>
      <c r="E19" s="42">
        <v>3.0</v>
      </c>
      <c r="F19" s="43">
        <f t="shared" si="2"/>
        <v>16</v>
      </c>
      <c r="G19" s="42">
        <f t="shared" si="3"/>
        <v>13</v>
      </c>
      <c r="H19" s="42">
        <f t="shared" si="4"/>
        <v>100</v>
      </c>
      <c r="I19" s="42">
        <v>3.0</v>
      </c>
      <c r="J19" s="42">
        <f t="shared" si="5"/>
        <v>100</v>
      </c>
      <c r="K19" s="42">
        <f t="shared" si="6"/>
        <v>100</v>
      </c>
      <c r="L19" s="42">
        <v>9.0</v>
      </c>
      <c r="M19" s="42">
        <v>10.0</v>
      </c>
      <c r="N19" s="42">
        <v>2.0</v>
      </c>
      <c r="O19" s="43">
        <f t="shared" ref="O19:P19" si="23">C19+L19</f>
        <v>14</v>
      </c>
      <c r="P19" s="43">
        <f t="shared" si="23"/>
        <v>18</v>
      </c>
      <c r="Q19" s="43">
        <f t="shared" si="8"/>
        <v>5</v>
      </c>
      <c r="R19" s="43">
        <f t="shared" si="9"/>
        <v>37</v>
      </c>
      <c r="S19" s="42">
        <f t="shared" si="10"/>
        <v>92.5</v>
      </c>
    </row>
    <row r="20">
      <c r="A20" s="21">
        <v>15.0</v>
      </c>
      <c r="B20" s="22" t="s">
        <v>31</v>
      </c>
      <c r="C20" s="42">
        <v>5.0</v>
      </c>
      <c r="D20" s="42">
        <v>8.0</v>
      </c>
      <c r="E20" s="42">
        <v>3.0</v>
      </c>
      <c r="F20" s="43">
        <f t="shared" si="2"/>
        <v>16</v>
      </c>
      <c r="G20" s="42">
        <f t="shared" si="3"/>
        <v>13</v>
      </c>
      <c r="H20" s="42">
        <f t="shared" si="4"/>
        <v>100</v>
      </c>
      <c r="I20" s="42">
        <v>3.0</v>
      </c>
      <c r="J20" s="42">
        <f t="shared" si="5"/>
        <v>100</v>
      </c>
      <c r="K20" s="42">
        <f t="shared" si="6"/>
        <v>100</v>
      </c>
      <c r="L20" s="42">
        <v>10.0</v>
      </c>
      <c r="M20" s="42">
        <v>12.0</v>
      </c>
      <c r="N20" s="42">
        <v>2.0</v>
      </c>
      <c r="O20" s="43">
        <f t="shared" ref="O20:P20" si="24">C20+L20</f>
        <v>15</v>
      </c>
      <c r="P20" s="43">
        <f t="shared" si="24"/>
        <v>20</v>
      </c>
      <c r="Q20" s="43">
        <f t="shared" si="8"/>
        <v>5</v>
      </c>
      <c r="R20" s="43">
        <f t="shared" si="9"/>
        <v>40</v>
      </c>
      <c r="S20" s="42">
        <f t="shared" si="10"/>
        <v>100</v>
      </c>
    </row>
    <row r="21">
      <c r="A21" s="21">
        <v>16.0</v>
      </c>
      <c r="B21" s="22" t="s">
        <v>32</v>
      </c>
      <c r="C21" s="42">
        <v>5.0</v>
      </c>
      <c r="D21" s="42">
        <v>8.0</v>
      </c>
      <c r="E21" s="42">
        <v>3.0</v>
      </c>
      <c r="F21" s="43">
        <f t="shared" si="2"/>
        <v>16</v>
      </c>
      <c r="G21" s="42">
        <f t="shared" si="3"/>
        <v>13</v>
      </c>
      <c r="H21" s="42">
        <f t="shared" si="4"/>
        <v>100</v>
      </c>
      <c r="I21" s="42">
        <v>3.0</v>
      </c>
      <c r="J21" s="42">
        <f t="shared" si="5"/>
        <v>100</v>
      </c>
      <c r="K21" s="42">
        <f t="shared" si="6"/>
        <v>100</v>
      </c>
      <c r="L21" s="42">
        <v>10.0</v>
      </c>
      <c r="M21" s="42">
        <v>12.0</v>
      </c>
      <c r="N21" s="42">
        <v>2.0</v>
      </c>
      <c r="O21" s="43">
        <f t="shared" ref="O21:P21" si="25">C21+L21</f>
        <v>15</v>
      </c>
      <c r="P21" s="43">
        <f t="shared" si="25"/>
        <v>20</v>
      </c>
      <c r="Q21" s="43">
        <f t="shared" si="8"/>
        <v>5</v>
      </c>
      <c r="R21" s="43">
        <f t="shared" si="9"/>
        <v>40</v>
      </c>
      <c r="S21" s="42">
        <f t="shared" si="10"/>
        <v>100</v>
      </c>
    </row>
    <row r="22">
      <c r="A22" s="21">
        <v>17.0</v>
      </c>
      <c r="B22" s="22" t="s">
        <v>33</v>
      </c>
      <c r="C22" s="42">
        <v>4.0</v>
      </c>
      <c r="D22" s="42">
        <v>8.0</v>
      </c>
      <c r="E22" s="42">
        <v>3.0</v>
      </c>
      <c r="F22" s="43">
        <f t="shared" si="2"/>
        <v>15</v>
      </c>
      <c r="G22" s="42">
        <f t="shared" si="3"/>
        <v>12</v>
      </c>
      <c r="H22" s="42">
        <f t="shared" si="4"/>
        <v>92.30769231</v>
      </c>
      <c r="I22" s="42">
        <v>3.0</v>
      </c>
      <c r="J22" s="42">
        <f t="shared" si="5"/>
        <v>100</v>
      </c>
      <c r="K22" s="42">
        <f t="shared" si="6"/>
        <v>93.75</v>
      </c>
      <c r="L22" s="42">
        <v>10.0</v>
      </c>
      <c r="M22" s="42">
        <v>12.0</v>
      </c>
      <c r="N22" s="42">
        <v>2.0</v>
      </c>
      <c r="O22" s="43">
        <f t="shared" ref="O22:P22" si="26">C22+L22</f>
        <v>14</v>
      </c>
      <c r="P22" s="43">
        <f t="shared" si="26"/>
        <v>20</v>
      </c>
      <c r="Q22" s="43">
        <f t="shared" si="8"/>
        <v>5</v>
      </c>
      <c r="R22" s="43">
        <f t="shared" si="9"/>
        <v>39</v>
      </c>
      <c r="S22" s="42">
        <f t="shared" si="10"/>
        <v>97.5</v>
      </c>
    </row>
    <row r="23">
      <c r="A23" s="21">
        <v>18.0</v>
      </c>
      <c r="B23" s="22" t="s">
        <v>34</v>
      </c>
      <c r="C23" s="42">
        <v>5.0</v>
      </c>
      <c r="D23" s="42">
        <v>8.0</v>
      </c>
      <c r="E23" s="42">
        <v>3.0</v>
      </c>
      <c r="F23" s="43">
        <f t="shared" si="2"/>
        <v>16</v>
      </c>
      <c r="G23" s="42">
        <f t="shared" si="3"/>
        <v>13</v>
      </c>
      <c r="H23" s="42">
        <f t="shared" si="4"/>
        <v>100</v>
      </c>
      <c r="I23" s="42">
        <v>3.0</v>
      </c>
      <c r="J23" s="42">
        <f t="shared" si="5"/>
        <v>100</v>
      </c>
      <c r="K23" s="42">
        <f t="shared" si="6"/>
        <v>100</v>
      </c>
      <c r="L23" s="42">
        <v>10.0</v>
      </c>
      <c r="M23" s="42">
        <v>12.0</v>
      </c>
      <c r="N23" s="42">
        <v>2.0</v>
      </c>
      <c r="O23" s="43">
        <f t="shared" ref="O23:P23" si="27">C23+L23</f>
        <v>15</v>
      </c>
      <c r="P23" s="43">
        <f t="shared" si="27"/>
        <v>20</v>
      </c>
      <c r="Q23" s="43">
        <f t="shared" si="8"/>
        <v>5</v>
      </c>
      <c r="R23" s="43">
        <f t="shared" si="9"/>
        <v>40</v>
      </c>
      <c r="S23" s="42">
        <f t="shared" si="10"/>
        <v>100</v>
      </c>
    </row>
    <row r="24">
      <c r="A24" s="21">
        <v>19.0</v>
      </c>
      <c r="B24" s="22" t="s">
        <v>35</v>
      </c>
      <c r="C24" s="42">
        <v>5.0</v>
      </c>
      <c r="D24" s="42">
        <v>8.0</v>
      </c>
      <c r="E24" s="42">
        <v>3.0</v>
      </c>
      <c r="F24" s="43">
        <f t="shared" si="2"/>
        <v>16</v>
      </c>
      <c r="G24" s="42">
        <f t="shared" si="3"/>
        <v>13</v>
      </c>
      <c r="H24" s="42">
        <f t="shared" si="4"/>
        <v>100</v>
      </c>
      <c r="I24" s="42">
        <v>3.0</v>
      </c>
      <c r="J24" s="42">
        <f t="shared" si="5"/>
        <v>100</v>
      </c>
      <c r="K24" s="42">
        <f t="shared" si="6"/>
        <v>100</v>
      </c>
      <c r="L24" s="42">
        <v>10.0</v>
      </c>
      <c r="M24" s="42">
        <v>12.0</v>
      </c>
      <c r="N24" s="42">
        <v>2.0</v>
      </c>
      <c r="O24" s="43">
        <f t="shared" ref="O24:P24" si="28">C24+L24</f>
        <v>15</v>
      </c>
      <c r="P24" s="43">
        <f t="shared" si="28"/>
        <v>20</v>
      </c>
      <c r="Q24" s="43">
        <f t="shared" si="8"/>
        <v>5</v>
      </c>
      <c r="R24" s="43">
        <f t="shared" si="9"/>
        <v>40</v>
      </c>
      <c r="S24" s="42">
        <f t="shared" si="10"/>
        <v>100</v>
      </c>
    </row>
    <row r="25">
      <c r="A25" s="21">
        <v>20.0</v>
      </c>
      <c r="B25" s="22" t="s">
        <v>36</v>
      </c>
      <c r="C25" s="42">
        <v>5.0</v>
      </c>
      <c r="D25" s="42">
        <v>7.0</v>
      </c>
      <c r="E25" s="42">
        <v>3.0</v>
      </c>
      <c r="F25" s="43">
        <f t="shared" si="2"/>
        <v>15</v>
      </c>
      <c r="G25" s="42">
        <f t="shared" si="3"/>
        <v>12</v>
      </c>
      <c r="H25" s="42">
        <f t="shared" si="4"/>
        <v>92.30769231</v>
      </c>
      <c r="I25" s="42">
        <v>3.0</v>
      </c>
      <c r="J25" s="42">
        <f t="shared" si="5"/>
        <v>100</v>
      </c>
      <c r="K25" s="42">
        <f t="shared" si="6"/>
        <v>93.75</v>
      </c>
      <c r="L25" s="42">
        <v>10.0</v>
      </c>
      <c r="M25" s="42">
        <v>12.0</v>
      </c>
      <c r="N25" s="42">
        <v>2.0</v>
      </c>
      <c r="O25" s="43">
        <f t="shared" ref="O25:P25" si="29">C25+L25</f>
        <v>15</v>
      </c>
      <c r="P25" s="43">
        <f t="shared" si="29"/>
        <v>19</v>
      </c>
      <c r="Q25" s="43">
        <f t="shared" si="8"/>
        <v>5</v>
      </c>
      <c r="R25" s="43">
        <f t="shared" si="9"/>
        <v>39</v>
      </c>
      <c r="S25" s="42">
        <f t="shared" si="10"/>
        <v>97.5</v>
      </c>
    </row>
    <row r="26">
      <c r="A26" s="21">
        <v>21.0</v>
      </c>
      <c r="B26" s="22" t="s">
        <v>37</v>
      </c>
      <c r="C26" s="42">
        <v>5.0</v>
      </c>
      <c r="D26" s="42">
        <v>8.0</v>
      </c>
      <c r="E26" s="42">
        <v>3.0</v>
      </c>
      <c r="F26" s="43">
        <f t="shared" si="2"/>
        <v>16</v>
      </c>
      <c r="G26" s="42">
        <f t="shared" si="3"/>
        <v>13</v>
      </c>
      <c r="H26" s="42">
        <f t="shared" si="4"/>
        <v>100</v>
      </c>
      <c r="I26" s="42">
        <v>3.0</v>
      </c>
      <c r="J26" s="42">
        <f t="shared" si="5"/>
        <v>100</v>
      </c>
      <c r="K26" s="42">
        <f t="shared" si="6"/>
        <v>100</v>
      </c>
      <c r="L26" s="42">
        <v>10.0</v>
      </c>
      <c r="M26" s="42">
        <v>12.0</v>
      </c>
      <c r="N26" s="42">
        <v>2.0</v>
      </c>
      <c r="O26" s="43">
        <f t="shared" ref="O26:P26" si="30">C26+L26</f>
        <v>15</v>
      </c>
      <c r="P26" s="43">
        <f t="shared" si="30"/>
        <v>20</v>
      </c>
      <c r="Q26" s="43">
        <f t="shared" si="8"/>
        <v>5</v>
      </c>
      <c r="R26" s="43">
        <f t="shared" si="9"/>
        <v>40</v>
      </c>
      <c r="S26" s="42">
        <f t="shared" si="10"/>
        <v>100</v>
      </c>
    </row>
    <row r="27">
      <c r="A27" s="21">
        <v>22.0</v>
      </c>
      <c r="B27" s="22" t="s">
        <v>38</v>
      </c>
      <c r="C27" s="42">
        <v>5.0</v>
      </c>
      <c r="D27" s="42">
        <v>8.0</v>
      </c>
      <c r="E27" s="42">
        <v>3.0</v>
      </c>
      <c r="F27" s="43">
        <f t="shared" si="2"/>
        <v>16</v>
      </c>
      <c r="G27" s="42">
        <f t="shared" si="3"/>
        <v>13</v>
      </c>
      <c r="H27" s="42">
        <f t="shared" si="4"/>
        <v>100</v>
      </c>
      <c r="I27" s="42">
        <v>3.0</v>
      </c>
      <c r="J27" s="42">
        <f t="shared" si="5"/>
        <v>100</v>
      </c>
      <c r="K27" s="42">
        <f t="shared" si="6"/>
        <v>100</v>
      </c>
      <c r="L27" s="42">
        <v>10.0</v>
      </c>
      <c r="M27" s="42">
        <v>12.0</v>
      </c>
      <c r="N27" s="42">
        <v>2.0</v>
      </c>
      <c r="O27" s="43">
        <f t="shared" ref="O27:P27" si="31">C27+L27</f>
        <v>15</v>
      </c>
      <c r="P27" s="43">
        <f t="shared" si="31"/>
        <v>20</v>
      </c>
      <c r="Q27" s="43">
        <f t="shared" si="8"/>
        <v>5</v>
      </c>
      <c r="R27" s="43">
        <f t="shared" si="9"/>
        <v>40</v>
      </c>
      <c r="S27" s="42">
        <f t="shared" si="10"/>
        <v>100</v>
      </c>
    </row>
    <row r="28">
      <c r="A28" s="21">
        <v>23.0</v>
      </c>
      <c r="B28" s="22" t="s">
        <v>39</v>
      </c>
      <c r="C28" s="42">
        <v>5.0</v>
      </c>
      <c r="D28" s="42">
        <v>8.0</v>
      </c>
      <c r="E28" s="42">
        <v>3.0</v>
      </c>
      <c r="F28" s="43">
        <f t="shared" si="2"/>
        <v>16</v>
      </c>
      <c r="G28" s="42">
        <f t="shared" si="3"/>
        <v>13</v>
      </c>
      <c r="H28" s="42">
        <f t="shared" si="4"/>
        <v>100</v>
      </c>
      <c r="I28" s="42">
        <v>3.0</v>
      </c>
      <c r="J28" s="42">
        <f t="shared" si="5"/>
        <v>100</v>
      </c>
      <c r="K28" s="42">
        <f t="shared" si="6"/>
        <v>100</v>
      </c>
      <c r="L28" s="42">
        <v>10.0</v>
      </c>
      <c r="M28" s="42">
        <v>12.0</v>
      </c>
      <c r="N28" s="42">
        <v>2.0</v>
      </c>
      <c r="O28" s="43">
        <f t="shared" ref="O28:P28" si="32">C28+L28</f>
        <v>15</v>
      </c>
      <c r="P28" s="43">
        <f t="shared" si="32"/>
        <v>20</v>
      </c>
      <c r="Q28" s="43">
        <f t="shared" si="8"/>
        <v>5</v>
      </c>
      <c r="R28" s="43">
        <f t="shared" si="9"/>
        <v>40</v>
      </c>
      <c r="S28" s="42">
        <f t="shared" si="10"/>
        <v>100</v>
      </c>
    </row>
    <row r="29">
      <c r="A29" s="21">
        <v>24.0</v>
      </c>
      <c r="B29" s="22" t="s">
        <v>40</v>
      </c>
      <c r="C29" s="42">
        <v>5.0</v>
      </c>
      <c r="D29" s="42">
        <v>8.0</v>
      </c>
      <c r="E29" s="42">
        <v>3.0</v>
      </c>
      <c r="F29" s="43">
        <f t="shared" si="2"/>
        <v>16</v>
      </c>
      <c r="G29" s="42">
        <f t="shared" si="3"/>
        <v>13</v>
      </c>
      <c r="H29" s="42">
        <f t="shared" si="4"/>
        <v>100</v>
      </c>
      <c r="I29" s="42">
        <v>3.0</v>
      </c>
      <c r="J29" s="42">
        <f t="shared" si="5"/>
        <v>100</v>
      </c>
      <c r="K29" s="42">
        <f t="shared" si="6"/>
        <v>100</v>
      </c>
      <c r="L29" s="42">
        <v>10.0</v>
      </c>
      <c r="M29" s="42">
        <v>12.0</v>
      </c>
      <c r="N29" s="42">
        <v>2.0</v>
      </c>
      <c r="O29" s="43">
        <f t="shared" ref="O29:P29" si="33">C29+L29</f>
        <v>15</v>
      </c>
      <c r="P29" s="43">
        <f t="shared" si="33"/>
        <v>20</v>
      </c>
      <c r="Q29" s="43">
        <f t="shared" si="8"/>
        <v>5</v>
      </c>
      <c r="R29" s="43">
        <f t="shared" si="9"/>
        <v>40</v>
      </c>
      <c r="S29" s="42">
        <f t="shared" si="10"/>
        <v>100</v>
      </c>
    </row>
    <row r="30">
      <c r="A30" s="21">
        <v>25.0</v>
      </c>
      <c r="B30" s="22" t="s">
        <v>41</v>
      </c>
      <c r="C30" s="42">
        <v>5.0</v>
      </c>
      <c r="D30" s="42">
        <v>8.0</v>
      </c>
      <c r="E30" s="42">
        <v>3.0</v>
      </c>
      <c r="F30" s="43">
        <f t="shared" si="2"/>
        <v>16</v>
      </c>
      <c r="G30" s="42">
        <f t="shared" si="3"/>
        <v>13</v>
      </c>
      <c r="H30" s="42">
        <f t="shared" si="4"/>
        <v>100</v>
      </c>
      <c r="I30" s="42">
        <v>3.0</v>
      </c>
      <c r="J30" s="42">
        <f t="shared" si="5"/>
        <v>100</v>
      </c>
      <c r="K30" s="42">
        <f t="shared" si="6"/>
        <v>100</v>
      </c>
      <c r="L30" s="42">
        <v>10.0</v>
      </c>
      <c r="M30" s="42">
        <v>12.0</v>
      </c>
      <c r="N30" s="42">
        <v>2.0</v>
      </c>
      <c r="O30" s="43">
        <f t="shared" ref="O30:P30" si="34">C30+L30</f>
        <v>15</v>
      </c>
      <c r="P30" s="43">
        <f t="shared" si="34"/>
        <v>20</v>
      </c>
      <c r="Q30" s="43">
        <f t="shared" si="8"/>
        <v>5</v>
      </c>
      <c r="R30" s="43">
        <f t="shared" si="9"/>
        <v>40</v>
      </c>
      <c r="S30" s="42">
        <f t="shared" si="10"/>
        <v>100</v>
      </c>
    </row>
    <row r="31">
      <c r="A31" s="21">
        <v>26.0</v>
      </c>
      <c r="B31" s="22" t="s">
        <v>42</v>
      </c>
      <c r="C31" s="42">
        <v>5.0</v>
      </c>
      <c r="D31" s="42">
        <v>8.0</v>
      </c>
      <c r="E31" s="42">
        <v>3.0</v>
      </c>
      <c r="F31" s="43">
        <f t="shared" si="2"/>
        <v>16</v>
      </c>
      <c r="G31" s="42">
        <f t="shared" si="3"/>
        <v>13</v>
      </c>
      <c r="H31" s="42">
        <f t="shared" si="4"/>
        <v>100</v>
      </c>
      <c r="I31" s="42">
        <v>3.0</v>
      </c>
      <c r="J31" s="42">
        <f t="shared" si="5"/>
        <v>100</v>
      </c>
      <c r="K31" s="42">
        <f t="shared" si="6"/>
        <v>100</v>
      </c>
      <c r="L31" s="42">
        <v>10.0</v>
      </c>
      <c r="M31" s="42">
        <v>12.0</v>
      </c>
      <c r="N31" s="42">
        <v>2.0</v>
      </c>
      <c r="O31" s="43">
        <f t="shared" ref="O31:P31" si="35">C31+L31</f>
        <v>15</v>
      </c>
      <c r="P31" s="43">
        <f t="shared" si="35"/>
        <v>20</v>
      </c>
      <c r="Q31" s="43">
        <f t="shared" si="8"/>
        <v>5</v>
      </c>
      <c r="R31" s="43">
        <f t="shared" si="9"/>
        <v>40</v>
      </c>
      <c r="S31" s="42">
        <f t="shared" si="10"/>
        <v>100</v>
      </c>
    </row>
    <row r="32">
      <c r="A32" s="21">
        <v>27.0</v>
      </c>
      <c r="B32" s="22" t="s">
        <v>43</v>
      </c>
      <c r="C32" s="42">
        <v>5.0</v>
      </c>
      <c r="D32" s="42">
        <v>8.0</v>
      </c>
      <c r="E32" s="42">
        <v>3.0</v>
      </c>
      <c r="F32" s="43">
        <f t="shared" si="2"/>
        <v>16</v>
      </c>
      <c r="G32" s="42">
        <f t="shared" si="3"/>
        <v>13</v>
      </c>
      <c r="H32" s="42">
        <f t="shared" si="4"/>
        <v>100</v>
      </c>
      <c r="I32" s="42">
        <v>3.0</v>
      </c>
      <c r="J32" s="42">
        <f t="shared" si="5"/>
        <v>100</v>
      </c>
      <c r="K32" s="42">
        <f t="shared" si="6"/>
        <v>100</v>
      </c>
      <c r="L32" s="42">
        <v>10.0</v>
      </c>
      <c r="M32" s="42">
        <v>12.0</v>
      </c>
      <c r="N32" s="42">
        <v>2.0</v>
      </c>
      <c r="O32" s="43">
        <f t="shared" ref="O32:P32" si="36">C32+L32</f>
        <v>15</v>
      </c>
      <c r="P32" s="43">
        <f t="shared" si="36"/>
        <v>20</v>
      </c>
      <c r="Q32" s="43">
        <f t="shared" si="8"/>
        <v>5</v>
      </c>
      <c r="R32" s="43">
        <f t="shared" si="9"/>
        <v>40</v>
      </c>
      <c r="S32" s="42">
        <f t="shared" si="10"/>
        <v>100</v>
      </c>
    </row>
    <row r="33">
      <c r="A33" s="21">
        <v>28.0</v>
      </c>
      <c r="B33" s="22" t="s">
        <v>44</v>
      </c>
      <c r="C33" s="42">
        <v>2.0</v>
      </c>
      <c r="D33" s="42">
        <v>4.0</v>
      </c>
      <c r="E33" s="42">
        <v>2.0</v>
      </c>
      <c r="F33" s="43">
        <f t="shared" si="2"/>
        <v>8</v>
      </c>
      <c r="G33" s="42">
        <f t="shared" si="3"/>
        <v>6</v>
      </c>
      <c r="H33" s="42">
        <f t="shared" si="4"/>
        <v>46.15384615</v>
      </c>
      <c r="I33" s="42">
        <v>2.0</v>
      </c>
      <c r="J33" s="42">
        <f t="shared" si="5"/>
        <v>66.66666667</v>
      </c>
      <c r="K33" s="46">
        <f t="shared" si="6"/>
        <v>50</v>
      </c>
      <c r="L33" s="42">
        <v>10.0</v>
      </c>
      <c r="M33" s="42">
        <v>12.0</v>
      </c>
      <c r="N33" s="42">
        <v>2.0</v>
      </c>
      <c r="O33" s="43">
        <f t="shared" ref="O33:P33" si="37">C33+L33</f>
        <v>12</v>
      </c>
      <c r="P33" s="43">
        <f t="shared" si="37"/>
        <v>16</v>
      </c>
      <c r="Q33" s="43">
        <f t="shared" si="8"/>
        <v>4</v>
      </c>
      <c r="R33" s="43">
        <f t="shared" si="9"/>
        <v>32</v>
      </c>
      <c r="S33" s="42">
        <f t="shared" si="10"/>
        <v>80</v>
      </c>
    </row>
    <row r="34">
      <c r="A34" s="21">
        <v>29.0</v>
      </c>
      <c r="B34" s="22" t="s">
        <v>45</v>
      </c>
      <c r="C34" s="42">
        <v>4.0</v>
      </c>
      <c r="D34" s="42">
        <v>8.0</v>
      </c>
      <c r="E34" s="42">
        <v>3.0</v>
      </c>
      <c r="F34" s="43">
        <f t="shared" si="2"/>
        <v>15</v>
      </c>
      <c r="G34" s="42">
        <f t="shared" si="3"/>
        <v>12</v>
      </c>
      <c r="H34" s="42">
        <f t="shared" si="4"/>
        <v>92.30769231</v>
      </c>
      <c r="I34" s="42">
        <v>3.0</v>
      </c>
      <c r="J34" s="42">
        <f t="shared" si="5"/>
        <v>100</v>
      </c>
      <c r="K34" s="42">
        <f t="shared" si="6"/>
        <v>93.75</v>
      </c>
      <c r="L34" s="42">
        <v>10.0</v>
      </c>
      <c r="M34" s="42">
        <v>12.0</v>
      </c>
      <c r="N34" s="42">
        <v>2.0</v>
      </c>
      <c r="O34" s="43">
        <f t="shared" ref="O34:P34" si="38">C34+L34</f>
        <v>14</v>
      </c>
      <c r="P34" s="43">
        <f t="shared" si="38"/>
        <v>20</v>
      </c>
      <c r="Q34" s="43">
        <f t="shared" si="8"/>
        <v>5</v>
      </c>
      <c r="R34" s="43">
        <f t="shared" si="9"/>
        <v>39</v>
      </c>
      <c r="S34" s="42">
        <f t="shared" si="10"/>
        <v>97.5</v>
      </c>
    </row>
    <row r="35">
      <c r="A35" s="21">
        <v>30.0</v>
      </c>
      <c r="B35" s="22" t="s">
        <v>46</v>
      </c>
      <c r="C35" s="42">
        <v>4.0</v>
      </c>
      <c r="D35" s="42">
        <v>8.0</v>
      </c>
      <c r="E35" s="42">
        <v>3.0</v>
      </c>
      <c r="F35" s="43">
        <f t="shared" si="2"/>
        <v>15</v>
      </c>
      <c r="G35" s="42">
        <f t="shared" si="3"/>
        <v>12</v>
      </c>
      <c r="H35" s="42">
        <f t="shared" si="4"/>
        <v>92.30769231</v>
      </c>
      <c r="I35" s="42">
        <v>3.0</v>
      </c>
      <c r="J35" s="42">
        <f t="shared" si="5"/>
        <v>100</v>
      </c>
      <c r="K35" s="42">
        <f t="shared" si="6"/>
        <v>93.75</v>
      </c>
      <c r="L35" s="42">
        <v>10.0</v>
      </c>
      <c r="M35" s="42">
        <v>12.0</v>
      </c>
      <c r="N35" s="42">
        <v>2.0</v>
      </c>
      <c r="O35" s="43">
        <f t="shared" ref="O35:P35" si="39">C35+L35</f>
        <v>14</v>
      </c>
      <c r="P35" s="43">
        <f t="shared" si="39"/>
        <v>20</v>
      </c>
      <c r="Q35" s="43">
        <f t="shared" si="8"/>
        <v>5</v>
      </c>
      <c r="R35" s="43">
        <f t="shared" si="9"/>
        <v>39</v>
      </c>
      <c r="S35" s="42">
        <f t="shared" si="10"/>
        <v>97.5</v>
      </c>
    </row>
    <row r="36">
      <c r="A36" s="21">
        <v>31.0</v>
      </c>
      <c r="B36" s="22" t="s">
        <v>47</v>
      </c>
      <c r="C36" s="42">
        <v>5.0</v>
      </c>
      <c r="D36" s="42">
        <v>8.0</v>
      </c>
      <c r="E36" s="42">
        <v>3.0</v>
      </c>
      <c r="F36" s="43">
        <f t="shared" si="2"/>
        <v>16</v>
      </c>
      <c r="G36" s="42">
        <f t="shared" si="3"/>
        <v>13</v>
      </c>
      <c r="H36" s="42">
        <f t="shared" si="4"/>
        <v>100</v>
      </c>
      <c r="I36" s="42">
        <v>3.0</v>
      </c>
      <c r="J36" s="42">
        <f t="shared" si="5"/>
        <v>100</v>
      </c>
      <c r="K36" s="42">
        <f t="shared" si="6"/>
        <v>100</v>
      </c>
      <c r="L36" s="42">
        <v>10.0</v>
      </c>
      <c r="M36" s="42">
        <v>12.0</v>
      </c>
      <c r="N36" s="42">
        <v>2.0</v>
      </c>
      <c r="O36" s="43">
        <f t="shared" ref="O36:P36" si="40">C36+L36</f>
        <v>15</v>
      </c>
      <c r="P36" s="43">
        <f t="shared" si="40"/>
        <v>20</v>
      </c>
      <c r="Q36" s="43">
        <f t="shared" si="8"/>
        <v>5</v>
      </c>
      <c r="R36" s="43">
        <f t="shared" si="9"/>
        <v>40</v>
      </c>
      <c r="S36" s="42">
        <f t="shared" si="10"/>
        <v>100</v>
      </c>
    </row>
    <row r="37">
      <c r="A37" s="21">
        <v>32.0</v>
      </c>
      <c r="B37" s="22" t="s">
        <v>48</v>
      </c>
      <c r="C37" s="42">
        <v>4.0</v>
      </c>
      <c r="D37" s="42">
        <v>5.0</v>
      </c>
      <c r="E37" s="42">
        <v>2.0</v>
      </c>
      <c r="F37" s="43">
        <f t="shared" si="2"/>
        <v>11</v>
      </c>
      <c r="G37" s="42">
        <f t="shared" si="3"/>
        <v>9</v>
      </c>
      <c r="H37" s="42">
        <f t="shared" si="4"/>
        <v>69.23076923</v>
      </c>
      <c r="I37" s="42">
        <v>2.0</v>
      </c>
      <c r="J37" s="42">
        <f t="shared" si="5"/>
        <v>66.66666667</v>
      </c>
      <c r="K37" s="46">
        <f t="shared" si="6"/>
        <v>68.75</v>
      </c>
      <c r="L37" s="42">
        <v>9.0</v>
      </c>
      <c r="M37" s="42">
        <v>12.0</v>
      </c>
      <c r="N37" s="42">
        <v>2.0</v>
      </c>
      <c r="O37" s="43">
        <f t="shared" ref="O37:P37" si="41">C37+L37</f>
        <v>13</v>
      </c>
      <c r="P37" s="43">
        <f t="shared" si="41"/>
        <v>17</v>
      </c>
      <c r="Q37" s="43">
        <f t="shared" si="8"/>
        <v>4</v>
      </c>
      <c r="R37" s="43">
        <f t="shared" si="9"/>
        <v>34</v>
      </c>
      <c r="S37" s="42">
        <f t="shared" si="10"/>
        <v>85</v>
      </c>
    </row>
    <row r="38">
      <c r="A38" s="21">
        <v>33.0</v>
      </c>
      <c r="B38" s="22" t="s">
        <v>49</v>
      </c>
      <c r="C38" s="42">
        <v>4.0</v>
      </c>
      <c r="D38" s="42">
        <v>8.0</v>
      </c>
      <c r="E38" s="42">
        <v>3.0</v>
      </c>
      <c r="F38" s="43">
        <f t="shared" si="2"/>
        <v>15</v>
      </c>
      <c r="G38" s="42">
        <f t="shared" si="3"/>
        <v>12</v>
      </c>
      <c r="H38" s="42">
        <f t="shared" si="4"/>
        <v>92.30769231</v>
      </c>
      <c r="I38" s="42">
        <v>3.0</v>
      </c>
      <c r="J38" s="42">
        <f t="shared" si="5"/>
        <v>100</v>
      </c>
      <c r="K38" s="42">
        <f t="shared" si="6"/>
        <v>93.75</v>
      </c>
      <c r="L38" s="42">
        <v>10.0</v>
      </c>
      <c r="M38" s="42">
        <v>11.0</v>
      </c>
      <c r="N38" s="42">
        <v>2.0</v>
      </c>
      <c r="O38" s="43">
        <f t="shared" ref="O38:P38" si="42">C38+L38</f>
        <v>14</v>
      </c>
      <c r="P38" s="43">
        <f t="shared" si="42"/>
        <v>19</v>
      </c>
      <c r="Q38" s="43">
        <f t="shared" si="8"/>
        <v>5</v>
      </c>
      <c r="R38" s="43">
        <f t="shared" si="9"/>
        <v>38</v>
      </c>
      <c r="S38" s="42">
        <f t="shared" si="10"/>
        <v>95</v>
      </c>
    </row>
    <row r="39">
      <c r="A39" s="21">
        <v>34.0</v>
      </c>
      <c r="B39" s="22" t="s">
        <v>50</v>
      </c>
      <c r="C39" s="42">
        <v>5.0</v>
      </c>
      <c r="D39" s="42">
        <v>8.0</v>
      </c>
      <c r="E39" s="42">
        <v>3.0</v>
      </c>
      <c r="F39" s="43">
        <f t="shared" si="2"/>
        <v>16</v>
      </c>
      <c r="G39" s="42">
        <f t="shared" si="3"/>
        <v>13</v>
      </c>
      <c r="H39" s="42">
        <f t="shared" si="4"/>
        <v>100</v>
      </c>
      <c r="I39" s="42">
        <v>3.0</v>
      </c>
      <c r="J39" s="42">
        <f t="shared" si="5"/>
        <v>100</v>
      </c>
      <c r="K39" s="42">
        <f t="shared" si="6"/>
        <v>100</v>
      </c>
      <c r="L39" s="42">
        <v>10.0</v>
      </c>
      <c r="M39" s="42">
        <v>12.0</v>
      </c>
      <c r="N39" s="42">
        <v>2.0</v>
      </c>
      <c r="O39" s="43">
        <f t="shared" ref="O39:P39" si="43">C39+L39</f>
        <v>15</v>
      </c>
      <c r="P39" s="43">
        <f t="shared" si="43"/>
        <v>20</v>
      </c>
      <c r="Q39" s="43">
        <f t="shared" si="8"/>
        <v>5</v>
      </c>
      <c r="R39" s="43">
        <f t="shared" si="9"/>
        <v>40</v>
      </c>
      <c r="S39" s="42">
        <f t="shared" si="10"/>
        <v>100</v>
      </c>
    </row>
    <row r="40">
      <c r="A40" s="21">
        <v>35.0</v>
      </c>
      <c r="B40" s="22" t="s">
        <v>51</v>
      </c>
      <c r="C40" s="42">
        <v>5.0</v>
      </c>
      <c r="D40" s="42">
        <v>8.0</v>
      </c>
      <c r="E40" s="42">
        <v>3.0</v>
      </c>
      <c r="F40" s="43">
        <f t="shared" si="2"/>
        <v>16</v>
      </c>
      <c r="G40" s="42">
        <f t="shared" si="3"/>
        <v>13</v>
      </c>
      <c r="H40" s="42">
        <f t="shared" si="4"/>
        <v>100</v>
      </c>
      <c r="I40" s="42">
        <v>3.0</v>
      </c>
      <c r="J40" s="42">
        <f t="shared" si="5"/>
        <v>100</v>
      </c>
      <c r="K40" s="42">
        <f t="shared" si="6"/>
        <v>100</v>
      </c>
      <c r="L40" s="42">
        <v>8.0</v>
      </c>
      <c r="M40" s="42">
        <v>10.0</v>
      </c>
      <c r="N40" s="42">
        <v>1.0</v>
      </c>
      <c r="O40" s="43">
        <f t="shared" ref="O40:P40" si="44">C40+L40</f>
        <v>13</v>
      </c>
      <c r="P40" s="43">
        <f t="shared" si="44"/>
        <v>18</v>
      </c>
      <c r="Q40" s="43">
        <f t="shared" si="8"/>
        <v>4</v>
      </c>
      <c r="R40" s="43">
        <f t="shared" si="9"/>
        <v>35</v>
      </c>
      <c r="S40" s="42">
        <f t="shared" si="10"/>
        <v>87.5</v>
      </c>
    </row>
    <row r="41">
      <c r="A41" s="21">
        <v>36.0</v>
      </c>
      <c r="B41" s="22" t="s">
        <v>52</v>
      </c>
      <c r="C41" s="42">
        <v>5.0</v>
      </c>
      <c r="D41" s="42">
        <v>8.0</v>
      </c>
      <c r="E41" s="42">
        <v>3.0</v>
      </c>
      <c r="F41" s="43">
        <f t="shared" si="2"/>
        <v>16</v>
      </c>
      <c r="G41" s="42">
        <f t="shared" si="3"/>
        <v>13</v>
      </c>
      <c r="H41" s="42">
        <f t="shared" si="4"/>
        <v>100</v>
      </c>
      <c r="I41" s="42">
        <v>3.0</v>
      </c>
      <c r="J41" s="42">
        <f t="shared" si="5"/>
        <v>100</v>
      </c>
      <c r="K41" s="42">
        <f t="shared" si="6"/>
        <v>100</v>
      </c>
      <c r="L41" s="42">
        <v>8.0</v>
      </c>
      <c r="M41" s="42">
        <v>12.0</v>
      </c>
      <c r="N41" s="42">
        <v>2.0</v>
      </c>
      <c r="O41" s="43">
        <f t="shared" ref="O41:P41" si="45">C41+L41</f>
        <v>13</v>
      </c>
      <c r="P41" s="43">
        <f t="shared" si="45"/>
        <v>20</v>
      </c>
      <c r="Q41" s="43">
        <f t="shared" si="8"/>
        <v>5</v>
      </c>
      <c r="R41" s="43">
        <f t="shared" si="9"/>
        <v>38</v>
      </c>
      <c r="S41" s="42">
        <f t="shared" si="10"/>
        <v>95</v>
      </c>
    </row>
    <row r="42">
      <c r="A42" s="21">
        <v>37.0</v>
      </c>
      <c r="B42" s="22" t="s">
        <v>53</v>
      </c>
      <c r="C42" s="42">
        <v>3.0</v>
      </c>
      <c r="D42" s="42">
        <v>5.0</v>
      </c>
      <c r="E42" s="42">
        <v>2.0</v>
      </c>
      <c r="F42" s="43">
        <f t="shared" si="2"/>
        <v>10</v>
      </c>
      <c r="G42" s="42">
        <f t="shared" si="3"/>
        <v>8</v>
      </c>
      <c r="H42" s="42">
        <f t="shared" si="4"/>
        <v>61.53846154</v>
      </c>
      <c r="I42" s="42">
        <v>2.0</v>
      </c>
      <c r="J42" s="42">
        <f t="shared" si="5"/>
        <v>66.66666667</v>
      </c>
      <c r="K42" s="47">
        <f t="shared" si="6"/>
        <v>62.5</v>
      </c>
      <c r="L42" s="42">
        <v>8.0</v>
      </c>
      <c r="M42" s="42">
        <v>12.0</v>
      </c>
      <c r="N42" s="42">
        <v>2.0</v>
      </c>
      <c r="O42" s="43">
        <f t="shared" ref="O42:P42" si="46">C42+L42</f>
        <v>11</v>
      </c>
      <c r="P42" s="43">
        <f t="shared" si="46"/>
        <v>17</v>
      </c>
      <c r="Q42" s="43">
        <f t="shared" si="8"/>
        <v>4</v>
      </c>
      <c r="R42" s="43">
        <f t="shared" si="9"/>
        <v>32</v>
      </c>
      <c r="S42" s="42">
        <f t="shared" si="10"/>
        <v>80</v>
      </c>
    </row>
    <row r="43">
      <c r="A43" s="21">
        <v>38.0</v>
      </c>
      <c r="B43" s="22" t="s">
        <v>54</v>
      </c>
      <c r="C43" s="42">
        <v>5.0</v>
      </c>
      <c r="D43" s="42">
        <v>7.0</v>
      </c>
      <c r="E43" s="42">
        <v>3.0</v>
      </c>
      <c r="F43" s="43">
        <f t="shared" si="2"/>
        <v>15</v>
      </c>
      <c r="G43" s="42">
        <f t="shared" si="3"/>
        <v>12</v>
      </c>
      <c r="H43" s="42">
        <f t="shared" si="4"/>
        <v>92.30769231</v>
      </c>
      <c r="I43" s="42">
        <v>3.0</v>
      </c>
      <c r="J43" s="42">
        <f t="shared" si="5"/>
        <v>100</v>
      </c>
      <c r="K43" s="42">
        <f t="shared" si="6"/>
        <v>93.75</v>
      </c>
      <c r="L43" s="42">
        <v>8.0</v>
      </c>
      <c r="M43" s="42">
        <v>12.0</v>
      </c>
      <c r="N43" s="42">
        <v>2.0</v>
      </c>
      <c r="O43" s="43">
        <f t="shared" ref="O43:P43" si="47">C43+L43</f>
        <v>13</v>
      </c>
      <c r="P43" s="43">
        <f t="shared" si="47"/>
        <v>19</v>
      </c>
      <c r="Q43" s="43">
        <f t="shared" si="8"/>
        <v>5</v>
      </c>
      <c r="R43" s="43">
        <f t="shared" si="9"/>
        <v>37</v>
      </c>
      <c r="S43" s="42">
        <f t="shared" si="10"/>
        <v>92.5</v>
      </c>
    </row>
    <row r="44">
      <c r="A44" s="21">
        <v>39.0</v>
      </c>
      <c r="B44" s="22" t="s">
        <v>55</v>
      </c>
      <c r="C44" s="42">
        <v>4.0</v>
      </c>
      <c r="D44" s="42">
        <v>4.0</v>
      </c>
      <c r="E44" s="42">
        <v>2.0</v>
      </c>
      <c r="F44" s="43">
        <f t="shared" si="2"/>
        <v>10</v>
      </c>
      <c r="G44" s="42">
        <f t="shared" si="3"/>
        <v>8</v>
      </c>
      <c r="H44" s="42">
        <f t="shared" si="4"/>
        <v>61.53846154</v>
      </c>
      <c r="I44" s="42">
        <v>2.0</v>
      </c>
      <c r="J44" s="42">
        <f t="shared" si="5"/>
        <v>66.66666667</v>
      </c>
      <c r="K44" s="46">
        <f t="shared" si="6"/>
        <v>62.5</v>
      </c>
      <c r="L44" s="42">
        <v>8.0</v>
      </c>
      <c r="M44" s="42">
        <v>12.0</v>
      </c>
      <c r="N44" s="42">
        <v>2.0</v>
      </c>
      <c r="O44" s="43">
        <f t="shared" ref="O44:P44" si="48">C44+L44</f>
        <v>12</v>
      </c>
      <c r="P44" s="43">
        <f t="shared" si="48"/>
        <v>16</v>
      </c>
      <c r="Q44" s="43">
        <f t="shared" si="8"/>
        <v>4</v>
      </c>
      <c r="R44" s="43">
        <f t="shared" si="9"/>
        <v>32</v>
      </c>
      <c r="S44" s="42">
        <f t="shared" si="10"/>
        <v>80</v>
      </c>
    </row>
    <row r="45">
      <c r="A45" s="21">
        <v>40.0</v>
      </c>
      <c r="B45" s="22" t="s">
        <v>56</v>
      </c>
      <c r="C45" s="42">
        <v>5.0</v>
      </c>
      <c r="D45" s="42">
        <v>8.0</v>
      </c>
      <c r="E45" s="42">
        <v>3.0</v>
      </c>
      <c r="F45" s="43">
        <f t="shared" si="2"/>
        <v>16</v>
      </c>
      <c r="G45" s="42">
        <f t="shared" si="3"/>
        <v>13</v>
      </c>
      <c r="H45" s="42">
        <f t="shared" si="4"/>
        <v>100</v>
      </c>
      <c r="I45" s="42">
        <v>3.0</v>
      </c>
      <c r="J45" s="42">
        <f t="shared" si="5"/>
        <v>100</v>
      </c>
      <c r="K45" s="42">
        <f t="shared" si="6"/>
        <v>100</v>
      </c>
      <c r="L45" s="42">
        <v>8.0</v>
      </c>
      <c r="M45" s="42">
        <v>11.0</v>
      </c>
      <c r="N45" s="42">
        <v>2.0</v>
      </c>
      <c r="O45" s="43">
        <f t="shared" ref="O45:P45" si="49">C45+L45</f>
        <v>13</v>
      </c>
      <c r="P45" s="43">
        <f t="shared" si="49"/>
        <v>19</v>
      </c>
      <c r="Q45" s="43">
        <f t="shared" si="8"/>
        <v>5</v>
      </c>
      <c r="R45" s="43">
        <f t="shared" si="9"/>
        <v>37</v>
      </c>
      <c r="S45" s="42">
        <f t="shared" si="10"/>
        <v>92.5</v>
      </c>
    </row>
    <row r="46">
      <c r="A46" s="26"/>
      <c r="B46" s="26"/>
    </row>
  </sheetData>
  <mergeCells count="4">
    <mergeCell ref="A1:F1"/>
    <mergeCell ref="A2:F2"/>
    <mergeCell ref="C3:K3"/>
    <mergeCell ref="L3:S3"/>
  </mergeCells>
  <hyperlinks>
    <hyperlink r:id="rId1" ref="A3"/>
  </hyperlin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8.75"/>
    <col customWidth="1" min="2" max="2" width="29.75"/>
  </cols>
  <sheetData>
    <row r="1">
      <c r="A1" s="30" t="s">
        <v>57</v>
      </c>
      <c r="B1" s="2"/>
      <c r="C1" s="2"/>
      <c r="D1" s="2"/>
      <c r="E1" s="3"/>
    </row>
    <row r="2">
      <c r="A2" s="1" t="s">
        <v>1</v>
      </c>
      <c r="B2" s="2"/>
      <c r="C2" s="2"/>
      <c r="D2" s="2"/>
      <c r="E2" s="3"/>
    </row>
    <row r="3">
      <c r="A3" s="6" t="s">
        <v>2</v>
      </c>
      <c r="B3" s="7" t="s">
        <v>3</v>
      </c>
      <c r="C3" s="31" t="s">
        <v>58</v>
      </c>
      <c r="D3" s="32"/>
      <c r="E3" s="32"/>
      <c r="F3" s="33"/>
      <c r="G3" s="34">
        <v>45658.0</v>
      </c>
      <c r="H3" s="32"/>
      <c r="I3" s="32"/>
      <c r="J3" s="32"/>
      <c r="K3" s="32"/>
      <c r="L3" s="33"/>
    </row>
    <row r="4">
      <c r="A4" s="35"/>
      <c r="B4" s="36"/>
      <c r="C4" s="37" t="s">
        <v>4</v>
      </c>
      <c r="D4" s="37" t="s">
        <v>5</v>
      </c>
      <c r="E4" s="38" t="s">
        <v>7</v>
      </c>
      <c r="F4" s="44" t="s">
        <v>59</v>
      </c>
      <c r="G4" s="37" t="s">
        <v>4</v>
      </c>
      <c r="H4" s="37" t="s">
        <v>5</v>
      </c>
      <c r="I4" s="40" t="s">
        <v>11</v>
      </c>
      <c r="J4" s="39" t="s">
        <v>12</v>
      </c>
      <c r="K4" s="39" t="s">
        <v>14</v>
      </c>
      <c r="L4" s="41" t="s">
        <v>15</v>
      </c>
    </row>
    <row r="5">
      <c r="B5" s="18" t="s">
        <v>16</v>
      </c>
      <c r="C5" s="41">
        <v>4.0</v>
      </c>
      <c r="D5" s="41">
        <v>10.0</v>
      </c>
      <c r="E5" s="45">
        <f t="shared" ref="E5:E45" si="2">SUM(D5, C5)</f>
        <v>14</v>
      </c>
      <c r="F5" s="45">
        <f t="shared" ref="F5:F45" si="3">E5/14%</f>
        <v>100</v>
      </c>
      <c r="G5" s="41">
        <v>7.0</v>
      </c>
      <c r="H5" s="41">
        <v>10.0</v>
      </c>
      <c r="I5" s="45">
        <f t="shared" ref="I5:J5" si="1">C5+G5</f>
        <v>11</v>
      </c>
      <c r="J5" s="45">
        <f t="shared" si="1"/>
        <v>20</v>
      </c>
      <c r="K5" s="45">
        <f t="shared" ref="K5:K45" si="5">I5+J5</f>
        <v>31</v>
      </c>
      <c r="L5" s="45">
        <f t="shared" ref="L5:L45" si="6">K5/31%</f>
        <v>100</v>
      </c>
    </row>
    <row r="6">
      <c r="A6" s="21">
        <v>1.0</v>
      </c>
      <c r="B6" s="22" t="s">
        <v>17</v>
      </c>
      <c r="C6" s="41">
        <v>4.0</v>
      </c>
      <c r="D6" s="41">
        <v>10.0</v>
      </c>
      <c r="E6" s="45">
        <f t="shared" si="2"/>
        <v>14</v>
      </c>
      <c r="F6" s="45">
        <f t="shared" si="3"/>
        <v>100</v>
      </c>
      <c r="G6" s="41">
        <v>7.0</v>
      </c>
      <c r="H6" s="41">
        <v>10.0</v>
      </c>
      <c r="I6" s="45">
        <f t="shared" ref="I6:J6" si="4">C6+G6</f>
        <v>11</v>
      </c>
      <c r="J6" s="45">
        <f t="shared" si="4"/>
        <v>20</v>
      </c>
      <c r="K6" s="45">
        <f t="shared" si="5"/>
        <v>31</v>
      </c>
      <c r="L6" s="45">
        <f t="shared" si="6"/>
        <v>100</v>
      </c>
    </row>
    <row r="7">
      <c r="A7" s="21">
        <v>2.0</v>
      </c>
      <c r="B7" s="26" t="s">
        <v>18</v>
      </c>
      <c r="C7" s="41">
        <v>4.0</v>
      </c>
      <c r="D7" s="41">
        <v>7.0</v>
      </c>
      <c r="E7" s="45">
        <f t="shared" si="2"/>
        <v>11</v>
      </c>
      <c r="F7" s="45">
        <f t="shared" si="3"/>
        <v>78.57142857</v>
      </c>
      <c r="G7" s="41">
        <v>7.0</v>
      </c>
      <c r="H7" s="41">
        <v>10.0</v>
      </c>
      <c r="I7" s="45">
        <f t="shared" ref="I7:J7" si="7">C7+G7</f>
        <v>11</v>
      </c>
      <c r="J7" s="45">
        <f t="shared" si="7"/>
        <v>17</v>
      </c>
      <c r="K7" s="45">
        <f t="shared" si="5"/>
        <v>28</v>
      </c>
      <c r="L7" s="45">
        <f t="shared" si="6"/>
        <v>90.32258065</v>
      </c>
    </row>
    <row r="8">
      <c r="A8" s="21">
        <v>3.0</v>
      </c>
      <c r="B8" s="22" t="s">
        <v>19</v>
      </c>
      <c r="C8" s="41">
        <v>4.0</v>
      </c>
      <c r="D8" s="41">
        <v>10.0</v>
      </c>
      <c r="E8" s="45">
        <f t="shared" si="2"/>
        <v>14</v>
      </c>
      <c r="F8" s="45">
        <f t="shared" si="3"/>
        <v>100</v>
      </c>
      <c r="G8" s="41">
        <v>7.0</v>
      </c>
      <c r="H8" s="41">
        <v>10.0</v>
      </c>
      <c r="I8" s="45">
        <f t="shared" ref="I8:J8" si="8">C8+G8</f>
        <v>11</v>
      </c>
      <c r="J8" s="45">
        <f t="shared" si="8"/>
        <v>20</v>
      </c>
      <c r="K8" s="45">
        <f t="shared" si="5"/>
        <v>31</v>
      </c>
      <c r="L8" s="45">
        <f t="shared" si="6"/>
        <v>100</v>
      </c>
    </row>
    <row r="9">
      <c r="A9" s="21">
        <v>4.0</v>
      </c>
      <c r="B9" s="22" t="s">
        <v>20</v>
      </c>
      <c r="C9" s="41">
        <v>4.0</v>
      </c>
      <c r="D9" s="41">
        <v>10.0</v>
      </c>
      <c r="E9" s="45">
        <f t="shared" si="2"/>
        <v>14</v>
      </c>
      <c r="F9" s="45">
        <f t="shared" si="3"/>
        <v>100</v>
      </c>
      <c r="G9" s="41">
        <v>7.0</v>
      </c>
      <c r="H9" s="41">
        <v>10.0</v>
      </c>
      <c r="I9" s="45">
        <f t="shared" ref="I9:J9" si="9">C9+G9</f>
        <v>11</v>
      </c>
      <c r="J9" s="45">
        <f t="shared" si="9"/>
        <v>20</v>
      </c>
      <c r="K9" s="45">
        <f t="shared" si="5"/>
        <v>31</v>
      </c>
      <c r="L9" s="45">
        <f t="shared" si="6"/>
        <v>100</v>
      </c>
    </row>
    <row r="10">
      <c r="A10" s="21">
        <v>5.0</v>
      </c>
      <c r="B10" s="22" t="s">
        <v>21</v>
      </c>
      <c r="C10" s="41">
        <v>4.0</v>
      </c>
      <c r="D10" s="41">
        <v>10.0</v>
      </c>
      <c r="E10" s="45">
        <f t="shared" si="2"/>
        <v>14</v>
      </c>
      <c r="F10" s="45">
        <f t="shared" si="3"/>
        <v>100</v>
      </c>
      <c r="G10" s="41">
        <v>7.0</v>
      </c>
      <c r="H10" s="41">
        <v>10.0</v>
      </c>
      <c r="I10" s="45">
        <f t="shared" ref="I10:J10" si="10">C10+G10</f>
        <v>11</v>
      </c>
      <c r="J10" s="45">
        <f t="shared" si="10"/>
        <v>20</v>
      </c>
      <c r="K10" s="45">
        <f t="shared" si="5"/>
        <v>31</v>
      </c>
      <c r="L10" s="45">
        <f t="shared" si="6"/>
        <v>100</v>
      </c>
    </row>
    <row r="11">
      <c r="A11" s="21">
        <v>6.0</v>
      </c>
      <c r="B11" s="22" t="s">
        <v>22</v>
      </c>
      <c r="C11" s="41">
        <v>4.0</v>
      </c>
      <c r="D11" s="41">
        <v>10.0</v>
      </c>
      <c r="E11" s="45">
        <f t="shared" si="2"/>
        <v>14</v>
      </c>
      <c r="F11" s="45">
        <f t="shared" si="3"/>
        <v>100</v>
      </c>
      <c r="G11" s="41">
        <v>7.0</v>
      </c>
      <c r="H11" s="41">
        <v>10.0</v>
      </c>
      <c r="I11" s="45">
        <f t="shared" ref="I11:J11" si="11">C11+G11</f>
        <v>11</v>
      </c>
      <c r="J11" s="45">
        <f t="shared" si="11"/>
        <v>20</v>
      </c>
      <c r="K11" s="45">
        <f t="shared" si="5"/>
        <v>31</v>
      </c>
      <c r="L11" s="45">
        <f t="shared" si="6"/>
        <v>100</v>
      </c>
    </row>
    <row r="12">
      <c r="A12" s="21">
        <v>7.0</v>
      </c>
      <c r="B12" s="28" t="s">
        <v>23</v>
      </c>
      <c r="C12" s="41">
        <v>4.0</v>
      </c>
      <c r="D12" s="41">
        <v>10.0</v>
      </c>
      <c r="E12" s="45">
        <f t="shared" si="2"/>
        <v>14</v>
      </c>
      <c r="F12" s="45">
        <f t="shared" si="3"/>
        <v>100</v>
      </c>
      <c r="G12" s="41">
        <v>7.0</v>
      </c>
      <c r="H12" s="41">
        <v>7.0</v>
      </c>
      <c r="I12" s="45">
        <f t="shared" ref="I12:J12" si="12">C12+G12</f>
        <v>11</v>
      </c>
      <c r="J12" s="45">
        <f t="shared" si="12"/>
        <v>17</v>
      </c>
      <c r="K12" s="45">
        <f t="shared" si="5"/>
        <v>28</v>
      </c>
      <c r="L12" s="45">
        <f t="shared" si="6"/>
        <v>90.32258065</v>
      </c>
    </row>
    <row r="13">
      <c r="A13" s="21">
        <v>8.0</v>
      </c>
      <c r="B13" s="22" t="s">
        <v>24</v>
      </c>
      <c r="C13" s="41">
        <v>3.0</v>
      </c>
      <c r="D13" s="41">
        <v>10.0</v>
      </c>
      <c r="E13" s="45">
        <f t="shared" si="2"/>
        <v>13</v>
      </c>
      <c r="F13" s="45">
        <f t="shared" si="3"/>
        <v>92.85714286</v>
      </c>
      <c r="G13" s="41">
        <v>7.0</v>
      </c>
      <c r="H13" s="41">
        <v>10.0</v>
      </c>
      <c r="I13" s="45">
        <f t="shared" ref="I13:J13" si="13">C13+G13</f>
        <v>10</v>
      </c>
      <c r="J13" s="45">
        <f t="shared" si="13"/>
        <v>20</v>
      </c>
      <c r="K13" s="45">
        <f t="shared" si="5"/>
        <v>30</v>
      </c>
      <c r="L13" s="45">
        <f t="shared" si="6"/>
        <v>96.77419355</v>
      </c>
    </row>
    <row r="14">
      <c r="A14" s="21">
        <v>9.0</v>
      </c>
      <c r="B14" s="22" t="s">
        <v>25</v>
      </c>
      <c r="C14" s="41">
        <v>4.0</v>
      </c>
      <c r="D14" s="41">
        <v>10.0</v>
      </c>
      <c r="E14" s="45">
        <f t="shared" si="2"/>
        <v>14</v>
      </c>
      <c r="F14" s="45">
        <f t="shared" si="3"/>
        <v>100</v>
      </c>
      <c r="G14" s="41">
        <v>6.0</v>
      </c>
      <c r="H14" s="41">
        <v>9.0</v>
      </c>
      <c r="I14" s="45">
        <f t="shared" ref="I14:J14" si="14">C14+G14</f>
        <v>10</v>
      </c>
      <c r="J14" s="45">
        <f t="shared" si="14"/>
        <v>19</v>
      </c>
      <c r="K14" s="45">
        <f t="shared" si="5"/>
        <v>29</v>
      </c>
      <c r="L14" s="45">
        <f t="shared" si="6"/>
        <v>93.5483871</v>
      </c>
    </row>
    <row r="15">
      <c r="A15" s="21">
        <v>10.0</v>
      </c>
      <c r="B15" s="22" t="s">
        <v>26</v>
      </c>
      <c r="C15" s="41">
        <v>4.0</v>
      </c>
      <c r="D15" s="41">
        <v>10.0</v>
      </c>
      <c r="E15" s="45">
        <f t="shared" si="2"/>
        <v>14</v>
      </c>
      <c r="F15" s="45">
        <f t="shared" si="3"/>
        <v>100</v>
      </c>
      <c r="G15" s="41">
        <v>7.0</v>
      </c>
      <c r="H15" s="41">
        <v>10.0</v>
      </c>
      <c r="I15" s="45">
        <f t="shared" ref="I15:J15" si="15">C15+G15</f>
        <v>11</v>
      </c>
      <c r="J15" s="45">
        <f t="shared" si="15"/>
        <v>20</v>
      </c>
      <c r="K15" s="45">
        <f t="shared" si="5"/>
        <v>31</v>
      </c>
      <c r="L15" s="45">
        <f t="shared" si="6"/>
        <v>100</v>
      </c>
    </row>
    <row r="16">
      <c r="A16" s="21">
        <v>11.0</v>
      </c>
      <c r="B16" s="22" t="s">
        <v>27</v>
      </c>
      <c r="C16" s="41">
        <v>4.0</v>
      </c>
      <c r="D16" s="41">
        <v>10.0</v>
      </c>
      <c r="E16" s="45">
        <f t="shared" si="2"/>
        <v>14</v>
      </c>
      <c r="F16" s="45">
        <f t="shared" si="3"/>
        <v>100</v>
      </c>
      <c r="G16" s="41">
        <v>7.0</v>
      </c>
      <c r="H16" s="41">
        <v>10.0</v>
      </c>
      <c r="I16" s="45">
        <f t="shared" ref="I16:J16" si="16">C16+G16</f>
        <v>11</v>
      </c>
      <c r="J16" s="45">
        <f t="shared" si="16"/>
        <v>20</v>
      </c>
      <c r="K16" s="45">
        <f t="shared" si="5"/>
        <v>31</v>
      </c>
      <c r="L16" s="45">
        <f t="shared" si="6"/>
        <v>100</v>
      </c>
    </row>
    <row r="17">
      <c r="A17" s="21">
        <v>12.0</v>
      </c>
      <c r="B17" s="22" t="s">
        <v>28</v>
      </c>
      <c r="C17" s="41">
        <v>4.0</v>
      </c>
      <c r="D17" s="41">
        <v>8.0</v>
      </c>
      <c r="E17" s="45">
        <f t="shared" si="2"/>
        <v>12</v>
      </c>
      <c r="F17" s="45">
        <f t="shared" si="3"/>
        <v>85.71428571</v>
      </c>
      <c r="G17" s="41">
        <v>4.0</v>
      </c>
      <c r="H17" s="41">
        <v>8.0</v>
      </c>
      <c r="I17" s="45">
        <f t="shared" ref="I17:J17" si="17">C17+G17</f>
        <v>8</v>
      </c>
      <c r="J17" s="45">
        <f t="shared" si="17"/>
        <v>16</v>
      </c>
      <c r="K17" s="45">
        <f t="shared" si="5"/>
        <v>24</v>
      </c>
      <c r="L17" s="45">
        <f t="shared" si="6"/>
        <v>77.41935484</v>
      </c>
    </row>
    <row r="18">
      <c r="A18" s="21">
        <v>13.0</v>
      </c>
      <c r="B18" s="22" t="s">
        <v>29</v>
      </c>
      <c r="C18" s="41">
        <v>4.0</v>
      </c>
      <c r="D18" s="41">
        <v>10.0</v>
      </c>
      <c r="E18" s="45">
        <f t="shared" si="2"/>
        <v>14</v>
      </c>
      <c r="F18" s="45">
        <f t="shared" si="3"/>
        <v>100</v>
      </c>
      <c r="G18" s="41">
        <v>7.0</v>
      </c>
      <c r="H18" s="41">
        <v>10.0</v>
      </c>
      <c r="I18" s="45">
        <f t="shared" ref="I18:J18" si="18">C18+G18</f>
        <v>11</v>
      </c>
      <c r="J18" s="45">
        <f t="shared" si="18"/>
        <v>20</v>
      </c>
      <c r="K18" s="45">
        <f t="shared" si="5"/>
        <v>31</v>
      </c>
      <c r="L18" s="45">
        <f t="shared" si="6"/>
        <v>100</v>
      </c>
    </row>
    <row r="19">
      <c r="A19" s="21">
        <v>14.0</v>
      </c>
      <c r="B19" s="22" t="s">
        <v>30</v>
      </c>
      <c r="C19" s="41">
        <v>4.0</v>
      </c>
      <c r="D19" s="41">
        <v>10.0</v>
      </c>
      <c r="E19" s="45">
        <f t="shared" si="2"/>
        <v>14</v>
      </c>
      <c r="F19" s="45">
        <f t="shared" si="3"/>
        <v>100</v>
      </c>
      <c r="G19" s="41">
        <v>7.0</v>
      </c>
      <c r="H19" s="41">
        <v>9.0</v>
      </c>
      <c r="I19" s="45">
        <f t="shared" ref="I19:J19" si="19">C19+G19</f>
        <v>11</v>
      </c>
      <c r="J19" s="45">
        <f t="shared" si="19"/>
        <v>19</v>
      </c>
      <c r="K19" s="45">
        <f t="shared" si="5"/>
        <v>30</v>
      </c>
      <c r="L19" s="45">
        <f t="shared" si="6"/>
        <v>96.77419355</v>
      </c>
    </row>
    <row r="20">
      <c r="A20" s="21">
        <v>15.0</v>
      </c>
      <c r="B20" s="22" t="s">
        <v>31</v>
      </c>
      <c r="C20" s="41">
        <v>4.0</v>
      </c>
      <c r="D20" s="41">
        <v>10.0</v>
      </c>
      <c r="E20" s="45">
        <f t="shared" si="2"/>
        <v>14</v>
      </c>
      <c r="F20" s="45">
        <f t="shared" si="3"/>
        <v>100</v>
      </c>
      <c r="G20" s="41">
        <v>6.0</v>
      </c>
      <c r="H20" s="41">
        <v>10.0</v>
      </c>
      <c r="I20" s="45">
        <f t="shared" ref="I20:J20" si="20">C20+G20</f>
        <v>10</v>
      </c>
      <c r="J20" s="45">
        <f t="shared" si="20"/>
        <v>20</v>
      </c>
      <c r="K20" s="45">
        <f t="shared" si="5"/>
        <v>30</v>
      </c>
      <c r="L20" s="45">
        <f t="shared" si="6"/>
        <v>96.77419355</v>
      </c>
    </row>
    <row r="21">
      <c r="A21" s="21">
        <v>16.0</v>
      </c>
      <c r="B21" s="22" t="s">
        <v>32</v>
      </c>
      <c r="C21" s="41">
        <v>4.0</v>
      </c>
      <c r="D21" s="41">
        <v>10.0</v>
      </c>
      <c r="E21" s="45">
        <f t="shared" si="2"/>
        <v>14</v>
      </c>
      <c r="F21" s="45">
        <f t="shared" si="3"/>
        <v>100</v>
      </c>
      <c r="G21" s="41">
        <v>7.0</v>
      </c>
      <c r="H21" s="41">
        <v>9.0</v>
      </c>
      <c r="I21" s="45">
        <f t="shared" ref="I21:J21" si="21">C21+G21</f>
        <v>11</v>
      </c>
      <c r="J21" s="45">
        <f t="shared" si="21"/>
        <v>19</v>
      </c>
      <c r="K21" s="45">
        <f t="shared" si="5"/>
        <v>30</v>
      </c>
      <c r="L21" s="45">
        <f t="shared" si="6"/>
        <v>96.77419355</v>
      </c>
    </row>
    <row r="22">
      <c r="A22" s="21">
        <v>17.0</v>
      </c>
      <c r="B22" s="22" t="s">
        <v>33</v>
      </c>
      <c r="C22" s="41">
        <v>3.0</v>
      </c>
      <c r="D22" s="41">
        <v>9.0</v>
      </c>
      <c r="E22" s="45">
        <f t="shared" si="2"/>
        <v>12</v>
      </c>
      <c r="F22" s="45">
        <f t="shared" si="3"/>
        <v>85.71428571</v>
      </c>
      <c r="G22" s="41">
        <v>7.0</v>
      </c>
      <c r="H22" s="41">
        <v>10.0</v>
      </c>
      <c r="I22" s="45">
        <f t="shared" ref="I22:J22" si="22">C22+G22</f>
        <v>10</v>
      </c>
      <c r="J22" s="45">
        <f t="shared" si="22"/>
        <v>19</v>
      </c>
      <c r="K22" s="45">
        <f t="shared" si="5"/>
        <v>29</v>
      </c>
      <c r="L22" s="45">
        <f t="shared" si="6"/>
        <v>93.5483871</v>
      </c>
    </row>
    <row r="23">
      <c r="A23" s="21">
        <v>18.0</v>
      </c>
      <c r="B23" s="22" t="s">
        <v>34</v>
      </c>
      <c r="C23" s="41">
        <v>4.0</v>
      </c>
      <c r="D23" s="41">
        <v>10.0</v>
      </c>
      <c r="E23" s="45">
        <f t="shared" si="2"/>
        <v>14</v>
      </c>
      <c r="F23" s="45">
        <f t="shared" si="3"/>
        <v>100</v>
      </c>
      <c r="G23" s="41">
        <v>7.0</v>
      </c>
      <c r="H23" s="41">
        <v>10.0</v>
      </c>
      <c r="I23" s="45">
        <f t="shared" ref="I23:J23" si="23">C23+G23</f>
        <v>11</v>
      </c>
      <c r="J23" s="45">
        <f t="shared" si="23"/>
        <v>20</v>
      </c>
      <c r="K23" s="45">
        <f t="shared" si="5"/>
        <v>31</v>
      </c>
      <c r="L23" s="45">
        <f t="shared" si="6"/>
        <v>100</v>
      </c>
    </row>
    <row r="24">
      <c r="A24" s="21">
        <v>19.0</v>
      </c>
      <c r="B24" s="29" t="s">
        <v>35</v>
      </c>
      <c r="C24" s="41">
        <v>4.0</v>
      </c>
      <c r="D24" s="41">
        <v>10.0</v>
      </c>
      <c r="E24" s="45">
        <f t="shared" si="2"/>
        <v>14</v>
      </c>
      <c r="F24" s="45">
        <f t="shared" si="3"/>
        <v>100</v>
      </c>
      <c r="G24" s="41">
        <v>5.0</v>
      </c>
      <c r="H24" s="41">
        <v>9.0</v>
      </c>
      <c r="I24" s="45">
        <f t="shared" ref="I24:J24" si="24">C24+G24</f>
        <v>9</v>
      </c>
      <c r="J24" s="45">
        <f t="shared" si="24"/>
        <v>19</v>
      </c>
      <c r="K24" s="45">
        <f t="shared" si="5"/>
        <v>28</v>
      </c>
      <c r="L24" s="45">
        <f t="shared" si="6"/>
        <v>90.32258065</v>
      </c>
    </row>
    <row r="25">
      <c r="A25" s="21">
        <v>20.0</v>
      </c>
      <c r="B25" s="22" t="s">
        <v>36</v>
      </c>
      <c r="C25" s="41">
        <v>3.0</v>
      </c>
      <c r="D25" s="41">
        <v>10.0</v>
      </c>
      <c r="E25" s="45">
        <f t="shared" si="2"/>
        <v>13</v>
      </c>
      <c r="F25" s="45">
        <f t="shared" si="3"/>
        <v>92.85714286</v>
      </c>
      <c r="G25" s="41">
        <v>7.0</v>
      </c>
      <c r="H25" s="41">
        <v>10.0</v>
      </c>
      <c r="I25" s="45">
        <f t="shared" ref="I25:J25" si="25">C25+G25</f>
        <v>10</v>
      </c>
      <c r="J25" s="45">
        <f t="shared" si="25"/>
        <v>20</v>
      </c>
      <c r="K25" s="45">
        <f t="shared" si="5"/>
        <v>30</v>
      </c>
      <c r="L25" s="45">
        <f t="shared" si="6"/>
        <v>96.77419355</v>
      </c>
    </row>
    <row r="26">
      <c r="A26" s="21">
        <v>21.0</v>
      </c>
      <c r="B26" s="22" t="s">
        <v>37</v>
      </c>
      <c r="C26" s="41">
        <v>4.0</v>
      </c>
      <c r="D26" s="41">
        <v>10.0</v>
      </c>
      <c r="E26" s="45">
        <f t="shared" si="2"/>
        <v>14</v>
      </c>
      <c r="F26" s="45">
        <f t="shared" si="3"/>
        <v>100</v>
      </c>
      <c r="G26" s="41">
        <v>7.0</v>
      </c>
      <c r="H26" s="41">
        <v>10.0</v>
      </c>
      <c r="I26" s="45">
        <f t="shared" ref="I26:J26" si="26">C26+G26</f>
        <v>11</v>
      </c>
      <c r="J26" s="45">
        <f t="shared" si="26"/>
        <v>20</v>
      </c>
      <c r="K26" s="45">
        <f t="shared" si="5"/>
        <v>31</v>
      </c>
      <c r="L26" s="45">
        <f t="shared" si="6"/>
        <v>100</v>
      </c>
    </row>
    <row r="27">
      <c r="A27" s="21">
        <v>22.0</v>
      </c>
      <c r="B27" s="22" t="s">
        <v>38</v>
      </c>
      <c r="C27" s="41">
        <v>4.0</v>
      </c>
      <c r="D27" s="41">
        <v>10.0</v>
      </c>
      <c r="E27" s="45">
        <f t="shared" si="2"/>
        <v>14</v>
      </c>
      <c r="F27" s="45">
        <f t="shared" si="3"/>
        <v>100</v>
      </c>
      <c r="G27" s="41">
        <v>7.0</v>
      </c>
      <c r="H27" s="41">
        <v>8.0</v>
      </c>
      <c r="I27" s="45">
        <f t="shared" ref="I27:J27" si="27">C27+G27</f>
        <v>11</v>
      </c>
      <c r="J27" s="45">
        <f t="shared" si="27"/>
        <v>18</v>
      </c>
      <c r="K27" s="45">
        <f t="shared" si="5"/>
        <v>29</v>
      </c>
      <c r="L27" s="45">
        <f t="shared" si="6"/>
        <v>93.5483871</v>
      </c>
    </row>
    <row r="28">
      <c r="A28" s="21">
        <v>23.0</v>
      </c>
      <c r="B28" s="22" t="s">
        <v>39</v>
      </c>
      <c r="C28" s="41">
        <v>4.0</v>
      </c>
      <c r="D28" s="41">
        <v>10.0</v>
      </c>
      <c r="E28" s="45">
        <f t="shared" si="2"/>
        <v>14</v>
      </c>
      <c r="F28" s="45">
        <f t="shared" si="3"/>
        <v>100</v>
      </c>
      <c r="G28" s="41">
        <v>7.0</v>
      </c>
      <c r="H28" s="41">
        <v>10.0</v>
      </c>
      <c r="I28" s="45">
        <f t="shared" ref="I28:J28" si="28">C28+G28</f>
        <v>11</v>
      </c>
      <c r="J28" s="45">
        <f t="shared" si="28"/>
        <v>20</v>
      </c>
      <c r="K28" s="45">
        <f t="shared" si="5"/>
        <v>31</v>
      </c>
      <c r="L28" s="45">
        <f t="shared" si="6"/>
        <v>100</v>
      </c>
    </row>
    <row r="29">
      <c r="A29" s="21">
        <v>24.0</v>
      </c>
      <c r="B29" s="22" t="s">
        <v>40</v>
      </c>
      <c r="C29" s="41">
        <v>4.0</v>
      </c>
      <c r="D29" s="41">
        <v>10.0</v>
      </c>
      <c r="E29" s="45">
        <f t="shared" si="2"/>
        <v>14</v>
      </c>
      <c r="F29" s="45">
        <f t="shared" si="3"/>
        <v>100</v>
      </c>
      <c r="G29" s="41">
        <v>7.0</v>
      </c>
      <c r="H29" s="41">
        <v>10.0</v>
      </c>
      <c r="I29" s="45">
        <f t="shared" ref="I29:J29" si="29">C29+G29</f>
        <v>11</v>
      </c>
      <c r="J29" s="45">
        <f t="shared" si="29"/>
        <v>20</v>
      </c>
      <c r="K29" s="45">
        <f t="shared" si="5"/>
        <v>31</v>
      </c>
      <c r="L29" s="45">
        <f t="shared" si="6"/>
        <v>100</v>
      </c>
    </row>
    <row r="30">
      <c r="A30" s="21">
        <v>25.0</v>
      </c>
      <c r="B30" s="22" t="s">
        <v>41</v>
      </c>
      <c r="C30" s="41">
        <v>4.0</v>
      </c>
      <c r="D30" s="41">
        <v>10.0</v>
      </c>
      <c r="E30" s="45">
        <f t="shared" si="2"/>
        <v>14</v>
      </c>
      <c r="F30" s="45">
        <f t="shared" si="3"/>
        <v>100</v>
      </c>
      <c r="G30" s="41">
        <v>7.0</v>
      </c>
      <c r="H30" s="41">
        <v>10.0</v>
      </c>
      <c r="I30" s="45">
        <f t="shared" ref="I30:J30" si="30">C30+G30</f>
        <v>11</v>
      </c>
      <c r="J30" s="45">
        <f t="shared" si="30"/>
        <v>20</v>
      </c>
      <c r="K30" s="45">
        <f t="shared" si="5"/>
        <v>31</v>
      </c>
      <c r="L30" s="45">
        <f t="shared" si="6"/>
        <v>100</v>
      </c>
    </row>
    <row r="31">
      <c r="A31" s="21">
        <v>26.0</v>
      </c>
      <c r="B31" s="22" t="s">
        <v>42</v>
      </c>
      <c r="C31" s="41">
        <v>4.0</v>
      </c>
      <c r="D31" s="41">
        <v>10.0</v>
      </c>
      <c r="E31" s="45">
        <f t="shared" si="2"/>
        <v>14</v>
      </c>
      <c r="F31" s="45">
        <f t="shared" si="3"/>
        <v>100</v>
      </c>
      <c r="G31" s="41">
        <v>7.0</v>
      </c>
      <c r="H31" s="41">
        <v>9.0</v>
      </c>
      <c r="I31" s="45">
        <f t="shared" ref="I31:J31" si="31">C31+G31</f>
        <v>11</v>
      </c>
      <c r="J31" s="45">
        <f t="shared" si="31"/>
        <v>19</v>
      </c>
      <c r="K31" s="45">
        <f t="shared" si="5"/>
        <v>30</v>
      </c>
      <c r="L31" s="45">
        <f t="shared" si="6"/>
        <v>96.77419355</v>
      </c>
    </row>
    <row r="32">
      <c r="A32" s="21">
        <v>27.0</v>
      </c>
      <c r="B32" s="22" t="s">
        <v>43</v>
      </c>
      <c r="C32" s="41">
        <v>4.0</v>
      </c>
      <c r="D32" s="41">
        <v>10.0</v>
      </c>
      <c r="E32" s="45">
        <f t="shared" si="2"/>
        <v>14</v>
      </c>
      <c r="F32" s="45">
        <f t="shared" si="3"/>
        <v>100</v>
      </c>
      <c r="G32" s="41">
        <v>7.0</v>
      </c>
      <c r="H32" s="41">
        <v>10.0</v>
      </c>
      <c r="I32" s="45">
        <f t="shared" ref="I32:J32" si="32">C32+G32</f>
        <v>11</v>
      </c>
      <c r="J32" s="45">
        <f t="shared" si="32"/>
        <v>20</v>
      </c>
      <c r="K32" s="45">
        <f t="shared" si="5"/>
        <v>31</v>
      </c>
      <c r="L32" s="45">
        <f t="shared" si="6"/>
        <v>100</v>
      </c>
    </row>
    <row r="33">
      <c r="A33" s="21">
        <v>28.0</v>
      </c>
      <c r="B33" s="22" t="s">
        <v>44</v>
      </c>
      <c r="C33" s="41">
        <v>1.0</v>
      </c>
      <c r="D33" s="41">
        <v>6.0</v>
      </c>
      <c r="E33" s="45">
        <f t="shared" si="2"/>
        <v>7</v>
      </c>
      <c r="F33" s="45">
        <f t="shared" si="3"/>
        <v>50</v>
      </c>
      <c r="G33" s="41">
        <v>7.0</v>
      </c>
      <c r="H33" s="41">
        <v>10.0</v>
      </c>
      <c r="I33" s="45">
        <f t="shared" ref="I33:J33" si="33">C33+G33</f>
        <v>8</v>
      </c>
      <c r="J33" s="45">
        <f t="shared" si="33"/>
        <v>16</v>
      </c>
      <c r="K33" s="45">
        <f t="shared" si="5"/>
        <v>24</v>
      </c>
      <c r="L33" s="45">
        <f t="shared" si="6"/>
        <v>77.41935484</v>
      </c>
    </row>
    <row r="34">
      <c r="A34" s="21">
        <v>29.0</v>
      </c>
      <c r="B34" s="22" t="s">
        <v>45</v>
      </c>
      <c r="C34" s="41">
        <v>4.0</v>
      </c>
      <c r="D34" s="41">
        <v>8.0</v>
      </c>
      <c r="E34" s="45">
        <f t="shared" si="2"/>
        <v>12</v>
      </c>
      <c r="F34" s="45">
        <f t="shared" si="3"/>
        <v>85.71428571</v>
      </c>
      <c r="G34" s="41">
        <v>7.0</v>
      </c>
      <c r="H34" s="41">
        <v>10.0</v>
      </c>
      <c r="I34" s="45">
        <f t="shared" ref="I34:J34" si="34">C34+G34</f>
        <v>11</v>
      </c>
      <c r="J34" s="45">
        <f t="shared" si="34"/>
        <v>18</v>
      </c>
      <c r="K34" s="45">
        <f t="shared" si="5"/>
        <v>29</v>
      </c>
      <c r="L34" s="45">
        <f t="shared" si="6"/>
        <v>93.5483871</v>
      </c>
    </row>
    <row r="35">
      <c r="A35" s="21">
        <v>30.0</v>
      </c>
      <c r="B35" s="22" t="s">
        <v>46</v>
      </c>
      <c r="C35" s="41">
        <v>4.0</v>
      </c>
      <c r="D35" s="41">
        <v>10.0</v>
      </c>
      <c r="E35" s="45">
        <f t="shared" si="2"/>
        <v>14</v>
      </c>
      <c r="F35" s="45">
        <f t="shared" si="3"/>
        <v>100</v>
      </c>
      <c r="G35" s="41">
        <v>7.0</v>
      </c>
      <c r="H35" s="41">
        <v>10.0</v>
      </c>
      <c r="I35" s="45">
        <f t="shared" ref="I35:J35" si="35">C35+G35</f>
        <v>11</v>
      </c>
      <c r="J35" s="45">
        <f t="shared" si="35"/>
        <v>20</v>
      </c>
      <c r="K35" s="45">
        <f t="shared" si="5"/>
        <v>31</v>
      </c>
      <c r="L35" s="45">
        <f t="shared" si="6"/>
        <v>100</v>
      </c>
    </row>
    <row r="36">
      <c r="A36" s="21">
        <v>31.0</v>
      </c>
      <c r="B36" s="22" t="s">
        <v>47</v>
      </c>
      <c r="C36" s="41">
        <v>4.0</v>
      </c>
      <c r="D36" s="41">
        <v>10.0</v>
      </c>
      <c r="E36" s="45">
        <f t="shared" si="2"/>
        <v>14</v>
      </c>
      <c r="F36" s="45">
        <f t="shared" si="3"/>
        <v>100</v>
      </c>
      <c r="G36" s="41">
        <v>7.0</v>
      </c>
      <c r="H36" s="41">
        <v>10.0</v>
      </c>
      <c r="I36" s="45">
        <f t="shared" ref="I36:J36" si="36">C36+G36</f>
        <v>11</v>
      </c>
      <c r="J36" s="45">
        <f t="shared" si="36"/>
        <v>20</v>
      </c>
      <c r="K36" s="45">
        <f t="shared" si="5"/>
        <v>31</v>
      </c>
      <c r="L36" s="45">
        <f t="shared" si="6"/>
        <v>100</v>
      </c>
    </row>
    <row r="37">
      <c r="A37" s="21">
        <v>32.0</v>
      </c>
      <c r="B37" s="22" t="s">
        <v>48</v>
      </c>
      <c r="C37" s="41">
        <v>4.0</v>
      </c>
      <c r="D37" s="41">
        <v>9.0</v>
      </c>
      <c r="E37" s="45">
        <f t="shared" si="2"/>
        <v>13</v>
      </c>
      <c r="F37" s="45">
        <f t="shared" si="3"/>
        <v>92.85714286</v>
      </c>
      <c r="G37" s="41">
        <v>4.0</v>
      </c>
      <c r="H37" s="41">
        <v>9.0</v>
      </c>
      <c r="I37" s="45">
        <f t="shared" ref="I37:J37" si="37">C37+G37</f>
        <v>8</v>
      </c>
      <c r="J37" s="45">
        <f t="shared" si="37"/>
        <v>18</v>
      </c>
      <c r="K37" s="45">
        <f t="shared" si="5"/>
        <v>26</v>
      </c>
      <c r="L37" s="45">
        <f t="shared" si="6"/>
        <v>83.87096774</v>
      </c>
    </row>
    <row r="38">
      <c r="A38" s="21">
        <v>33.0</v>
      </c>
      <c r="B38" s="22" t="s">
        <v>49</v>
      </c>
      <c r="C38" s="41">
        <v>4.0</v>
      </c>
      <c r="D38" s="41">
        <v>10.0</v>
      </c>
      <c r="E38" s="45">
        <f t="shared" si="2"/>
        <v>14</v>
      </c>
      <c r="F38" s="45">
        <f t="shared" si="3"/>
        <v>100</v>
      </c>
      <c r="G38" s="41">
        <v>7.0</v>
      </c>
      <c r="H38" s="41">
        <v>9.0</v>
      </c>
      <c r="I38" s="45">
        <f t="shared" ref="I38:J38" si="38">C38+G38</f>
        <v>11</v>
      </c>
      <c r="J38" s="45">
        <f t="shared" si="38"/>
        <v>19</v>
      </c>
      <c r="K38" s="45">
        <f t="shared" si="5"/>
        <v>30</v>
      </c>
      <c r="L38" s="45">
        <f t="shared" si="6"/>
        <v>96.77419355</v>
      </c>
    </row>
    <row r="39">
      <c r="A39" s="21">
        <v>34.0</v>
      </c>
      <c r="B39" s="22" t="s">
        <v>50</v>
      </c>
      <c r="C39" s="41">
        <v>4.0</v>
      </c>
      <c r="D39" s="41">
        <v>10.0</v>
      </c>
      <c r="E39" s="45">
        <f t="shared" si="2"/>
        <v>14</v>
      </c>
      <c r="F39" s="45">
        <f t="shared" si="3"/>
        <v>100</v>
      </c>
      <c r="G39" s="41">
        <v>7.0</v>
      </c>
      <c r="H39" s="41">
        <v>10.0</v>
      </c>
      <c r="I39" s="45">
        <f t="shared" ref="I39:J39" si="39">C39+G39</f>
        <v>11</v>
      </c>
      <c r="J39" s="45">
        <f t="shared" si="39"/>
        <v>20</v>
      </c>
      <c r="K39" s="45">
        <f t="shared" si="5"/>
        <v>31</v>
      </c>
      <c r="L39" s="45">
        <f t="shared" si="6"/>
        <v>100</v>
      </c>
    </row>
    <row r="40">
      <c r="A40" s="21">
        <v>35.0</v>
      </c>
      <c r="B40" s="22" t="s">
        <v>51</v>
      </c>
      <c r="C40" s="41">
        <v>4.0</v>
      </c>
      <c r="D40" s="41">
        <v>10.0</v>
      </c>
      <c r="E40" s="45">
        <f t="shared" si="2"/>
        <v>14</v>
      </c>
      <c r="F40" s="45">
        <f t="shared" si="3"/>
        <v>100</v>
      </c>
      <c r="G40" s="41">
        <v>7.0</v>
      </c>
      <c r="H40" s="41">
        <v>7.0</v>
      </c>
      <c r="I40" s="45">
        <f t="shared" ref="I40:J40" si="40">C40+G40</f>
        <v>11</v>
      </c>
      <c r="J40" s="45">
        <f t="shared" si="40"/>
        <v>17</v>
      </c>
      <c r="K40" s="45">
        <f t="shared" si="5"/>
        <v>28</v>
      </c>
      <c r="L40" s="45">
        <f t="shared" si="6"/>
        <v>90.32258065</v>
      </c>
    </row>
    <row r="41">
      <c r="A41" s="21">
        <v>36.0</v>
      </c>
      <c r="B41" s="22" t="s">
        <v>52</v>
      </c>
      <c r="C41" s="41">
        <v>4.0</v>
      </c>
      <c r="D41" s="41">
        <v>10.0</v>
      </c>
      <c r="E41" s="45">
        <f t="shared" si="2"/>
        <v>14</v>
      </c>
      <c r="F41" s="45">
        <f t="shared" si="3"/>
        <v>100</v>
      </c>
      <c r="G41" s="41">
        <v>7.0</v>
      </c>
      <c r="H41" s="41">
        <v>10.0</v>
      </c>
      <c r="I41" s="45">
        <f t="shared" ref="I41:J41" si="41">C41+G41</f>
        <v>11</v>
      </c>
      <c r="J41" s="45">
        <f t="shared" si="41"/>
        <v>20</v>
      </c>
      <c r="K41" s="45">
        <f t="shared" si="5"/>
        <v>31</v>
      </c>
      <c r="L41" s="45">
        <f t="shared" si="6"/>
        <v>100</v>
      </c>
    </row>
    <row r="42">
      <c r="A42" s="21">
        <v>37.0</v>
      </c>
      <c r="B42" s="22" t="s">
        <v>53</v>
      </c>
      <c r="C42" s="41">
        <v>2.0</v>
      </c>
      <c r="D42" s="41">
        <v>6.0</v>
      </c>
      <c r="E42" s="45">
        <f t="shared" si="2"/>
        <v>8</v>
      </c>
      <c r="F42" s="45">
        <f t="shared" si="3"/>
        <v>57.14285714</v>
      </c>
      <c r="G42" s="41">
        <v>7.0</v>
      </c>
      <c r="H42" s="41">
        <v>10.0</v>
      </c>
      <c r="I42" s="45">
        <f t="shared" ref="I42:J42" si="42">C42+G42</f>
        <v>9</v>
      </c>
      <c r="J42" s="45">
        <f t="shared" si="42"/>
        <v>16</v>
      </c>
      <c r="K42" s="45">
        <f t="shared" si="5"/>
        <v>25</v>
      </c>
      <c r="L42" s="45">
        <f t="shared" si="6"/>
        <v>80.64516129</v>
      </c>
    </row>
    <row r="43">
      <c r="A43" s="21">
        <v>38.0</v>
      </c>
      <c r="B43" s="22" t="s">
        <v>54</v>
      </c>
      <c r="C43" s="41">
        <v>3.0</v>
      </c>
      <c r="D43" s="41">
        <v>9.0</v>
      </c>
      <c r="E43" s="45">
        <f t="shared" si="2"/>
        <v>12</v>
      </c>
      <c r="F43" s="45">
        <f t="shared" si="3"/>
        <v>85.71428571</v>
      </c>
      <c r="G43" s="41">
        <v>7.0</v>
      </c>
      <c r="H43" s="41">
        <v>10.0</v>
      </c>
      <c r="I43" s="45">
        <f t="shared" ref="I43:J43" si="43">C43+G43</f>
        <v>10</v>
      </c>
      <c r="J43" s="45">
        <f t="shared" si="43"/>
        <v>19</v>
      </c>
      <c r="K43" s="45">
        <f t="shared" si="5"/>
        <v>29</v>
      </c>
      <c r="L43" s="45">
        <f t="shared" si="6"/>
        <v>93.5483871</v>
      </c>
    </row>
    <row r="44">
      <c r="A44" s="21">
        <v>39.0</v>
      </c>
      <c r="B44" s="22" t="s">
        <v>55</v>
      </c>
      <c r="C44" s="41">
        <v>3.0</v>
      </c>
      <c r="D44" s="41">
        <v>9.0</v>
      </c>
      <c r="E44" s="45">
        <f t="shared" si="2"/>
        <v>12</v>
      </c>
      <c r="F44" s="45">
        <f t="shared" si="3"/>
        <v>85.71428571</v>
      </c>
      <c r="G44" s="41">
        <v>7.0</v>
      </c>
      <c r="H44" s="41">
        <v>10.0</v>
      </c>
      <c r="I44" s="45">
        <f t="shared" ref="I44:J44" si="44">C44+G44</f>
        <v>10</v>
      </c>
      <c r="J44" s="45">
        <f t="shared" si="44"/>
        <v>19</v>
      </c>
      <c r="K44" s="45">
        <f t="shared" si="5"/>
        <v>29</v>
      </c>
      <c r="L44" s="45">
        <f t="shared" si="6"/>
        <v>93.5483871</v>
      </c>
    </row>
    <row r="45">
      <c r="A45" s="21">
        <v>40.0</v>
      </c>
      <c r="B45" s="22" t="s">
        <v>56</v>
      </c>
      <c r="C45" s="41">
        <v>4.0</v>
      </c>
      <c r="D45" s="41">
        <v>10.0</v>
      </c>
      <c r="E45" s="45">
        <f t="shared" si="2"/>
        <v>14</v>
      </c>
      <c r="F45" s="45">
        <f t="shared" si="3"/>
        <v>100</v>
      </c>
      <c r="G45" s="41">
        <v>7.0</v>
      </c>
      <c r="H45" s="41">
        <v>9.0</v>
      </c>
      <c r="I45" s="45">
        <f t="shared" ref="I45:J45" si="45">C45+G45</f>
        <v>11</v>
      </c>
      <c r="J45" s="45">
        <f t="shared" si="45"/>
        <v>19</v>
      </c>
      <c r="K45" s="45">
        <f t="shared" si="5"/>
        <v>30</v>
      </c>
      <c r="L45" s="45">
        <f t="shared" si="6"/>
        <v>96.77419355</v>
      </c>
    </row>
    <row r="46">
      <c r="A46" s="26"/>
      <c r="B46" s="26"/>
    </row>
  </sheetData>
  <mergeCells count="4">
    <mergeCell ref="A1:E1"/>
    <mergeCell ref="A2:E2"/>
    <mergeCell ref="C3:F3"/>
    <mergeCell ref="G3:L3"/>
  </mergeCells>
  <hyperlinks>
    <hyperlink r:id="rId1" ref="A3"/>
  </hyperlinks>
  <drawing r:id="rId2"/>
</worksheet>
</file>